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376" windowHeight="12816"/>
  </bookViews>
  <sheets>
    <sheet name="Varianta propusa PHCL" sheetId="3" r:id="rId1"/>
    <sheet name="Varianta aprobata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5" i="3"/>
  <c r="D14" i="3" l="1"/>
  <c r="E14" i="3"/>
  <c r="F14" i="3"/>
  <c r="C14" i="3"/>
  <c r="D15" i="3"/>
  <c r="A6" i="3"/>
  <c r="A7" i="3" s="1"/>
  <c r="C17" i="2"/>
  <c r="B19" i="3" l="1"/>
  <c r="F17" i="2"/>
  <c r="E17" i="2"/>
  <c r="D17" i="2"/>
  <c r="D18" i="2" l="1"/>
  <c r="A6" i="2"/>
  <c r="A7" i="2" l="1"/>
  <c r="A8" i="2" s="1"/>
  <c r="A9" i="2" s="1"/>
  <c r="A10" i="2" s="1"/>
  <c r="A11" i="2" s="1"/>
  <c r="A12" i="2" s="1"/>
  <c r="A13" i="2" s="1"/>
  <c r="A14" i="2" s="1"/>
</calcChain>
</file>

<file path=xl/sharedStrings.xml><?xml version="1.0" encoding="utf-8"?>
<sst xmlns="http://schemas.openxmlformats.org/spreadsheetml/2006/main" count="31" uniqueCount="18">
  <si>
    <t xml:space="preserve">Denumire investiție </t>
  </si>
  <si>
    <t xml:space="preserve">Modernizare strada 8 Martie </t>
  </si>
  <si>
    <t xml:space="preserve">Modernizare strada Libertății tronson între strada Cuza Vodă și strada Barajului </t>
  </si>
  <si>
    <t>Propunere obiective credit HCL 255/30.08.2018 in valoare de 33.582.570</t>
  </si>
  <si>
    <t>Amenajare Parc Municipal, centru de atletism si stadion</t>
  </si>
  <si>
    <t>SF, PT, Executie Parcari supraterane</t>
  </si>
  <si>
    <t>Sistem management al traficului in Municipiul Tirgu Mures</t>
  </si>
  <si>
    <t>Achizitionarea de mijloace de transport public - autobuze electrice, cu olungime aproximativa de 12 metri ( 32 buc )</t>
  </si>
  <si>
    <t>Achizitionarea de autobuze ecologice care sa deserveasca transportul public de calatori al Municipiului Tirgu Mures ( 38 buc autobuze hibrid )</t>
  </si>
  <si>
    <t>Achizitionare de mijloace de transport public - autobuze electrice cu o lungime aproximativa de 10 metri ( 15 buc )</t>
  </si>
  <si>
    <t>Amenajare Parc zona centrala cartier Belvedere, Tirgu Mures - Etapa ii -</t>
  </si>
  <si>
    <t>SF, PT, Executie retea de biciclete ( str. Margaretelor, pe malul paraului Poklos, etc</t>
  </si>
  <si>
    <t>Studiu de fezabilitate, proiect tehnic si executia lucrarilor de mansardare, subzidire, schimbare invelitoare si reabilitare fatada posterioara/interioara cladire Scoala Gimnaziala Dr. Bernady gyorgy</t>
  </si>
  <si>
    <t>Achizitionare autobuze noi pentru transport public</t>
  </si>
  <si>
    <t>`</t>
  </si>
  <si>
    <t>Nr. crt.</t>
  </si>
  <si>
    <t>Total:</t>
  </si>
  <si>
    <t>Studiu de fezabilitate, proiect tehnic si executia lucrarilor de mansardare, subzidire, schimbare invelitoare si reabilitare fatada posterioara/interioara cladire Scoala Gimnaziala Dr. Bernady Gyorgy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</si>
</sst>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vertical="top" wrapText="1"/>
    </xf>
    <xf numFmtId="4" fontId="4" fillId="0" borderId="0" xfId="0" applyNumberFormat="1" applyFont="1"/>
    <xf numFmtId="4" fontId="4" fillId="0" borderId="1" xfId="0" applyNumberFormat="1" applyFont="1" applyBorder="1" applyAlignment="1">
      <alignment horizontal="right" vertical="top"/>
    </xf>
    <xf numFmtId="4" fontId="6" fillId="0" borderId="0" xfId="0" applyNumberFormat="1" applyFont="1"/>
    <xf numFmtId="49" fontId="7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/>
    </xf>
    <xf numFmtId="4" fontId="4" fillId="0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D10" sqref="D10"/>
    </sheetView>
  </sheetViews>
  <sheetFormatPr defaultColWidth="9.109375" defaultRowHeight="13.2" x14ac:dyDescent="0.25"/>
  <cols>
    <col min="1" max="1" width="8" style="2" customWidth="1"/>
    <col min="2" max="2" width="65.109375" style="2" customWidth="1"/>
    <col min="3" max="3" width="17.5546875" style="2" customWidth="1"/>
    <col min="4" max="4" width="15.5546875" style="2" customWidth="1"/>
    <col min="5" max="5" width="16.5546875" style="2" customWidth="1"/>
    <col min="6" max="6" width="14.5546875" style="2" customWidth="1"/>
    <col min="7" max="7" width="20" style="2" customWidth="1"/>
    <col min="8" max="10" width="9.109375" style="2"/>
    <col min="11" max="11" width="12.6640625" style="2" bestFit="1" customWidth="1"/>
    <col min="12" max="16384" width="9.109375" style="2"/>
  </cols>
  <sheetData>
    <row r="1" spans="1:11" ht="15.6" x14ac:dyDescent="0.3">
      <c r="A1" s="1"/>
      <c r="B1" s="37" t="s">
        <v>3</v>
      </c>
      <c r="C1" s="37"/>
      <c r="D1" s="38"/>
      <c r="E1" s="38"/>
      <c r="F1" s="38"/>
    </row>
    <row r="2" spans="1:11" x14ac:dyDescent="0.25">
      <c r="A2" s="1"/>
      <c r="B2" s="1"/>
      <c r="C2" s="1"/>
      <c r="D2" s="1"/>
      <c r="E2" s="1"/>
    </row>
    <row r="3" spans="1:11" x14ac:dyDescent="0.25">
      <c r="A3" s="1"/>
      <c r="B3" s="1"/>
      <c r="C3" s="1"/>
      <c r="D3" s="1"/>
      <c r="E3" s="1"/>
    </row>
    <row r="4" spans="1:11" ht="39" customHeight="1" x14ac:dyDescent="0.25">
      <c r="A4" s="7" t="s">
        <v>15</v>
      </c>
      <c r="B4" s="23" t="s">
        <v>0</v>
      </c>
      <c r="C4" s="23">
        <v>2019</v>
      </c>
      <c r="D4" s="24">
        <v>2020</v>
      </c>
      <c r="E4" s="23">
        <v>2021</v>
      </c>
      <c r="F4" s="15">
        <v>2022</v>
      </c>
    </row>
    <row r="5" spans="1:11" ht="21" customHeight="1" x14ac:dyDescent="0.25">
      <c r="A5" s="25">
        <v>1</v>
      </c>
      <c r="B5" s="26" t="s">
        <v>13</v>
      </c>
      <c r="C5" s="29"/>
      <c r="D5" s="29">
        <v>6402169</v>
      </c>
      <c r="E5" s="30">
        <v>12450000</v>
      </c>
      <c r="F5" s="31">
        <v>1030447</v>
      </c>
      <c r="G5" s="12">
        <f>SUM(C5:F5)</f>
        <v>19882616</v>
      </c>
    </row>
    <row r="6" spans="1:11" ht="21" customHeight="1" x14ac:dyDescent="0.25">
      <c r="A6" s="25">
        <f>A5+1</f>
        <v>2</v>
      </c>
      <c r="B6" s="27" t="s">
        <v>1</v>
      </c>
      <c r="C6" s="32">
        <v>2000000</v>
      </c>
      <c r="D6" s="32">
        <v>1000000</v>
      </c>
      <c r="E6" s="33">
        <v>1780856</v>
      </c>
      <c r="F6" s="34"/>
      <c r="G6" s="12">
        <f t="shared" ref="G6:G13" si="0">SUM(C6:F6)</f>
        <v>4780856</v>
      </c>
    </row>
    <row r="7" spans="1:11" ht="21.75" customHeight="1" x14ac:dyDescent="0.25">
      <c r="A7" s="25">
        <f>A6+1</f>
        <v>3</v>
      </c>
      <c r="B7" s="28" t="s">
        <v>6</v>
      </c>
      <c r="C7" s="35"/>
      <c r="D7" s="35">
        <v>100000</v>
      </c>
      <c r="E7" s="36"/>
      <c r="F7" s="31"/>
      <c r="G7" s="12">
        <f t="shared" si="0"/>
        <v>100000</v>
      </c>
    </row>
    <row r="8" spans="1:11" ht="32.25" customHeight="1" x14ac:dyDescent="0.25">
      <c r="A8" s="25">
        <v>4</v>
      </c>
      <c r="B8" s="28" t="s">
        <v>7</v>
      </c>
      <c r="C8" s="35"/>
      <c r="D8" s="35"/>
      <c r="E8" s="36"/>
      <c r="F8" s="31">
        <v>1232293</v>
      </c>
      <c r="G8" s="12">
        <f t="shared" si="0"/>
        <v>1232293</v>
      </c>
    </row>
    <row r="9" spans="1:11" ht="32.25" customHeight="1" x14ac:dyDescent="0.25">
      <c r="A9" s="25">
        <v>5</v>
      </c>
      <c r="B9" s="28" t="s">
        <v>8</v>
      </c>
      <c r="C9" s="35"/>
      <c r="D9" s="35"/>
      <c r="E9" s="36"/>
      <c r="F9" s="31">
        <v>1000000</v>
      </c>
      <c r="G9" s="12">
        <f t="shared" si="0"/>
        <v>1000000</v>
      </c>
    </row>
    <row r="10" spans="1:11" ht="34.5" customHeight="1" x14ac:dyDescent="0.25">
      <c r="A10" s="25">
        <v>6</v>
      </c>
      <c r="B10" s="28" t="s">
        <v>9</v>
      </c>
      <c r="C10" s="35"/>
      <c r="D10" s="35"/>
      <c r="E10" s="36"/>
      <c r="F10" s="31">
        <v>453774</v>
      </c>
      <c r="G10" s="12">
        <f t="shared" si="0"/>
        <v>453774</v>
      </c>
    </row>
    <row r="11" spans="1:11" ht="28.5" customHeight="1" x14ac:dyDescent="0.25">
      <c r="A11" s="25">
        <v>7</v>
      </c>
      <c r="B11" s="26" t="s">
        <v>2</v>
      </c>
      <c r="C11" s="29"/>
      <c r="D11" s="29"/>
      <c r="E11" s="30"/>
      <c r="F11" s="31">
        <v>1000003</v>
      </c>
      <c r="G11" s="12">
        <f t="shared" si="0"/>
        <v>1000003</v>
      </c>
    </row>
    <row r="12" spans="1:11" ht="42" customHeight="1" x14ac:dyDescent="0.25">
      <c r="A12" s="25">
        <v>8</v>
      </c>
      <c r="B12" s="26" t="s">
        <v>17</v>
      </c>
      <c r="C12" s="29"/>
      <c r="D12" s="29">
        <v>100000</v>
      </c>
      <c r="E12" s="30"/>
      <c r="F12" s="31"/>
      <c r="G12" s="12">
        <f t="shared" si="0"/>
        <v>100000</v>
      </c>
    </row>
    <row r="13" spans="1:11" ht="30" customHeight="1" x14ac:dyDescent="0.25">
      <c r="A13" s="25">
        <v>9</v>
      </c>
      <c r="B13" s="27" t="s">
        <v>4</v>
      </c>
      <c r="C13" s="32">
        <v>1000000</v>
      </c>
      <c r="D13" s="29">
        <v>3033031</v>
      </c>
      <c r="E13" s="30"/>
      <c r="F13" s="31">
        <v>999997</v>
      </c>
      <c r="G13" s="12">
        <f t="shared" si="0"/>
        <v>5033028</v>
      </c>
    </row>
    <row r="14" spans="1:11" ht="18.75" customHeight="1" x14ac:dyDescent="0.25">
      <c r="A14" s="4"/>
      <c r="B14" s="3" t="s">
        <v>16</v>
      </c>
      <c r="C14" s="20">
        <f>SUM(C5:C13)</f>
        <v>3000000</v>
      </c>
      <c r="D14" s="20">
        <f t="shared" ref="D14:F14" si="1">SUM(D5:D13)</f>
        <v>10635200</v>
      </c>
      <c r="E14" s="20">
        <f t="shared" si="1"/>
        <v>14230856</v>
      </c>
      <c r="F14" s="20">
        <f t="shared" si="1"/>
        <v>5716514</v>
      </c>
      <c r="K14" s="12"/>
    </row>
    <row r="15" spans="1:11" hidden="1" x14ac:dyDescent="0.25">
      <c r="D15" s="12">
        <f>SUM(D14)</f>
        <v>10635200</v>
      </c>
    </row>
    <row r="16" spans="1:11" hidden="1" x14ac:dyDescent="0.25">
      <c r="D16" s="14">
        <v>13433028</v>
      </c>
      <c r="E16" s="14">
        <v>13433028</v>
      </c>
      <c r="F16" s="14">
        <v>6716514</v>
      </c>
    </row>
    <row r="19" spans="2:3" x14ac:dyDescent="0.25">
      <c r="B19" s="12">
        <f>C14+D14+E14+F14</f>
        <v>33582570</v>
      </c>
      <c r="C19" s="2" t="s">
        <v>14</v>
      </c>
    </row>
    <row r="20" spans="2:3" x14ac:dyDescent="0.25">
      <c r="C20" s="12"/>
    </row>
  </sheetData>
  <mergeCells count="1">
    <mergeCell ref="B1:F1"/>
  </mergeCells>
  <pageMargins left="0.31496062992125984" right="0" top="0.15748031496062992" bottom="0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H14" sqref="H14"/>
    </sheetView>
  </sheetViews>
  <sheetFormatPr defaultColWidth="9.109375" defaultRowHeight="13.2" x14ac:dyDescent="0.25"/>
  <cols>
    <col min="1" max="1" width="5.6640625" style="2" customWidth="1"/>
    <col min="2" max="2" width="65.109375" style="2" customWidth="1"/>
    <col min="3" max="3" width="17.5546875" style="2" customWidth="1"/>
    <col min="4" max="4" width="15.5546875" style="2" customWidth="1"/>
    <col min="5" max="5" width="16.5546875" style="2" customWidth="1"/>
    <col min="6" max="6" width="14.5546875" style="2" customWidth="1"/>
    <col min="7" max="7" width="20" style="2" customWidth="1"/>
    <col min="8" max="10" width="9.109375" style="2"/>
    <col min="11" max="11" width="12.6640625" style="2" bestFit="1" customWidth="1"/>
    <col min="12" max="16384" width="9.109375" style="2"/>
  </cols>
  <sheetData>
    <row r="1" spans="1:6" ht="15.6" x14ac:dyDescent="0.3">
      <c r="A1" s="1"/>
      <c r="B1" s="37" t="s">
        <v>3</v>
      </c>
      <c r="C1" s="37"/>
      <c r="D1" s="38"/>
      <c r="E1" s="38"/>
      <c r="F1" s="38"/>
    </row>
    <row r="2" spans="1:6" x14ac:dyDescent="0.25">
      <c r="A2" s="1"/>
      <c r="B2" s="1"/>
      <c r="C2" s="1"/>
      <c r="D2" s="1"/>
      <c r="E2" s="1"/>
    </row>
    <row r="3" spans="1:6" x14ac:dyDescent="0.25">
      <c r="A3" s="1"/>
      <c r="B3" s="1"/>
      <c r="C3" s="1"/>
      <c r="D3" s="1"/>
      <c r="E3" s="1"/>
    </row>
    <row r="4" spans="1:6" ht="39" customHeight="1" x14ac:dyDescent="0.25">
      <c r="A4" s="7" t="s">
        <v>15</v>
      </c>
      <c r="B4" s="23" t="s">
        <v>0</v>
      </c>
      <c r="C4" s="23">
        <v>2019</v>
      </c>
      <c r="D4" s="24">
        <v>2020</v>
      </c>
      <c r="E4" s="23">
        <v>2021</v>
      </c>
      <c r="F4" s="15">
        <v>2022</v>
      </c>
    </row>
    <row r="5" spans="1:6" ht="21" customHeight="1" x14ac:dyDescent="0.25">
      <c r="A5" s="4">
        <v>1</v>
      </c>
      <c r="B5" s="5" t="s">
        <v>13</v>
      </c>
      <c r="C5" s="10"/>
      <c r="D5" s="10">
        <v>6000000</v>
      </c>
      <c r="E5" s="6">
        <v>12000000</v>
      </c>
      <c r="F5" s="13"/>
    </row>
    <row r="6" spans="1:6" ht="21" customHeight="1" x14ac:dyDescent="0.25">
      <c r="A6" s="4">
        <f>A5+1</f>
        <v>2</v>
      </c>
      <c r="B6" s="16" t="s">
        <v>1</v>
      </c>
      <c r="C6" s="17">
        <v>2000000</v>
      </c>
      <c r="D6" s="17">
        <v>1000000</v>
      </c>
      <c r="E6" s="18">
        <v>2230856</v>
      </c>
      <c r="F6" s="19"/>
    </row>
    <row r="7" spans="1:6" ht="21.75" customHeight="1" x14ac:dyDescent="0.25">
      <c r="A7" s="4">
        <f>A6+1</f>
        <v>3</v>
      </c>
      <c r="B7" s="8" t="s">
        <v>6</v>
      </c>
      <c r="C7" s="11"/>
      <c r="D7" s="11">
        <v>100000</v>
      </c>
      <c r="E7" s="9"/>
      <c r="F7" s="13"/>
    </row>
    <row r="8" spans="1:6" ht="21" customHeight="1" x14ac:dyDescent="0.25">
      <c r="A8" s="4">
        <f t="shared" ref="A8:A14" si="0">A7+1</f>
        <v>4</v>
      </c>
      <c r="B8" s="8" t="s">
        <v>10</v>
      </c>
      <c r="C8" s="11"/>
      <c r="D8" s="11">
        <v>100000</v>
      </c>
      <c r="E8" s="9"/>
      <c r="F8" s="13">
        <v>430447</v>
      </c>
    </row>
    <row r="9" spans="1:6" ht="32.25" customHeight="1" x14ac:dyDescent="0.25">
      <c r="A9" s="4">
        <f t="shared" si="0"/>
        <v>5</v>
      </c>
      <c r="B9" s="8" t="s">
        <v>7</v>
      </c>
      <c r="C9" s="11"/>
      <c r="D9" s="11"/>
      <c r="E9" s="9"/>
      <c r="F9" s="13">
        <v>1232293</v>
      </c>
    </row>
    <row r="10" spans="1:6" ht="32.25" customHeight="1" x14ac:dyDescent="0.25">
      <c r="A10" s="4">
        <f t="shared" si="0"/>
        <v>6</v>
      </c>
      <c r="B10" s="8" t="s">
        <v>8</v>
      </c>
      <c r="C10" s="11"/>
      <c r="D10" s="11"/>
      <c r="E10" s="9"/>
      <c r="F10" s="13">
        <v>1000000</v>
      </c>
    </row>
    <row r="11" spans="1:6" ht="34.5" customHeight="1" x14ac:dyDescent="0.25">
      <c r="A11" s="4">
        <f t="shared" si="0"/>
        <v>7</v>
      </c>
      <c r="B11" s="8" t="s">
        <v>9</v>
      </c>
      <c r="C11" s="11"/>
      <c r="D11" s="11"/>
      <c r="E11" s="9"/>
      <c r="F11" s="13">
        <v>453774</v>
      </c>
    </row>
    <row r="12" spans="1:6" ht="25.5" customHeight="1" x14ac:dyDescent="0.25">
      <c r="A12" s="4">
        <f t="shared" si="0"/>
        <v>8</v>
      </c>
      <c r="B12" s="8" t="s">
        <v>11</v>
      </c>
      <c r="C12" s="11"/>
      <c r="D12" s="11">
        <v>200000</v>
      </c>
      <c r="E12" s="9"/>
      <c r="F12" s="13">
        <v>600000</v>
      </c>
    </row>
    <row r="13" spans="1:6" ht="24" customHeight="1" x14ac:dyDescent="0.25">
      <c r="A13" s="4">
        <f t="shared" si="0"/>
        <v>9</v>
      </c>
      <c r="B13" s="8" t="s">
        <v>5</v>
      </c>
      <c r="C13" s="11"/>
      <c r="D13" s="11">
        <v>102169</v>
      </c>
      <c r="E13" s="9"/>
      <c r="F13" s="13"/>
    </row>
    <row r="14" spans="1:6" ht="28.5" customHeight="1" x14ac:dyDescent="0.25">
      <c r="A14" s="4">
        <f t="shared" si="0"/>
        <v>10</v>
      </c>
      <c r="B14" s="5" t="s">
        <v>2</v>
      </c>
      <c r="C14" s="10"/>
      <c r="D14" s="10"/>
      <c r="E14" s="6"/>
      <c r="F14" s="13">
        <v>1000003</v>
      </c>
    </row>
    <row r="15" spans="1:6" ht="42" customHeight="1" x14ac:dyDescent="0.25">
      <c r="A15" s="4">
        <v>11</v>
      </c>
      <c r="B15" s="5" t="s">
        <v>12</v>
      </c>
      <c r="C15" s="10"/>
      <c r="D15" s="10">
        <v>100000</v>
      </c>
      <c r="E15" s="6"/>
      <c r="F15" s="13"/>
    </row>
    <row r="16" spans="1:6" ht="30" customHeight="1" x14ac:dyDescent="0.25">
      <c r="A16" s="4">
        <v>12</v>
      </c>
      <c r="B16" s="16" t="s">
        <v>4</v>
      </c>
      <c r="C16" s="17">
        <v>1000000</v>
      </c>
      <c r="D16" s="10">
        <v>3033031</v>
      </c>
      <c r="E16" s="6"/>
      <c r="F16" s="13">
        <v>999997</v>
      </c>
    </row>
    <row r="17" spans="1:11" ht="18.75" customHeight="1" x14ac:dyDescent="0.25">
      <c r="A17" s="4"/>
      <c r="B17" s="3" t="s">
        <v>16</v>
      </c>
      <c r="C17" s="20">
        <f>C6+C16</f>
        <v>3000000</v>
      </c>
      <c r="D17" s="20">
        <f>D5+D6+D7+D8+D9+D10+D11+D12+D13+D14+D15+D16</f>
        <v>10635200</v>
      </c>
      <c r="E17" s="21">
        <f>E5+E6+E7+E8+E9+E10+E11+E12+E13+E14+E15+E16</f>
        <v>14230856</v>
      </c>
      <c r="F17" s="22">
        <f>F5+F6+F7+F8+F9+F10+F11+F12+F13+F14+F15+F16</f>
        <v>5716514</v>
      </c>
      <c r="K17" s="12"/>
    </row>
    <row r="18" spans="1:11" hidden="1" x14ac:dyDescent="0.25">
      <c r="D18" s="12">
        <f>SUM(D17)</f>
        <v>10635200</v>
      </c>
    </row>
    <row r="19" spans="1:11" hidden="1" x14ac:dyDescent="0.25">
      <c r="D19" s="14">
        <v>13433028</v>
      </c>
      <c r="E19" s="14">
        <v>13433028</v>
      </c>
      <c r="F19" s="14">
        <v>6716514</v>
      </c>
    </row>
    <row r="22" spans="1:11" x14ac:dyDescent="0.25">
      <c r="C22" s="2" t="s">
        <v>14</v>
      </c>
    </row>
    <row r="23" spans="1:11" x14ac:dyDescent="0.25">
      <c r="C23" s="12"/>
    </row>
  </sheetData>
  <mergeCells count="1">
    <mergeCell ref="B1:F1"/>
  </mergeCells>
  <pageMargins left="0.31496062992125984" right="0" top="0.15748031496062992" bottom="0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Varianta propusa PHCL</vt:lpstr>
      <vt:lpstr>Varianta aprobata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Statia16</cp:lastModifiedBy>
  <cp:lastPrinted>2021-09-07T11:13:21Z</cp:lastPrinted>
  <dcterms:created xsi:type="dcterms:W3CDTF">2019-04-05T08:15:14Z</dcterms:created>
  <dcterms:modified xsi:type="dcterms:W3CDTF">2021-09-10T06:47:43Z</dcterms:modified>
</cp:coreProperties>
</file>