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 activeTab="1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17" i="2" l="1"/>
  <c r="E17" i="2"/>
  <c r="D17" i="2"/>
  <c r="I168" i="1" l="1"/>
  <c r="H168" i="1"/>
  <c r="G168" i="1"/>
  <c r="F168" i="1"/>
  <c r="E168" i="1"/>
  <c r="D168" i="1"/>
  <c r="I167" i="1"/>
  <c r="H167" i="1"/>
  <c r="G167" i="1"/>
  <c r="F167" i="1"/>
  <c r="E167" i="1"/>
  <c r="D167" i="1"/>
  <c r="I166" i="1"/>
  <c r="H166" i="1"/>
  <c r="G166" i="1"/>
  <c r="G164" i="1" s="1"/>
  <c r="F166" i="1"/>
  <c r="E166" i="1"/>
  <c r="E164" i="1" s="1"/>
  <c r="D166" i="1"/>
  <c r="I165" i="1"/>
  <c r="H165" i="1"/>
  <c r="G165" i="1"/>
  <c r="F165" i="1"/>
  <c r="F163" i="1" s="1"/>
  <c r="F162" i="1" s="1"/>
  <c r="E165" i="1"/>
  <c r="E163" i="1" s="1"/>
  <c r="E162" i="1" s="1"/>
  <c r="D165" i="1"/>
  <c r="I164" i="1"/>
  <c r="H163" i="1"/>
  <c r="H162" i="1" s="1"/>
  <c r="I161" i="1"/>
  <c r="H161" i="1"/>
  <c r="G161" i="1"/>
  <c r="F161" i="1"/>
  <c r="E161" i="1"/>
  <c r="E158" i="1" s="1"/>
  <c r="D161" i="1"/>
  <c r="I160" i="1"/>
  <c r="H160" i="1"/>
  <c r="G160" i="1"/>
  <c r="F160" i="1"/>
  <c r="E160" i="1"/>
  <c r="D160" i="1"/>
  <c r="I159" i="1"/>
  <c r="H159" i="1"/>
  <c r="G159" i="1"/>
  <c r="F159" i="1"/>
  <c r="E159" i="1"/>
  <c r="D159" i="1"/>
  <c r="F158" i="1"/>
  <c r="I157" i="1"/>
  <c r="H157" i="1"/>
  <c r="G157" i="1"/>
  <c r="F157" i="1"/>
  <c r="E157" i="1"/>
  <c r="D157" i="1"/>
  <c r="I156" i="1"/>
  <c r="H156" i="1"/>
  <c r="G156" i="1"/>
  <c r="F156" i="1"/>
  <c r="E156" i="1"/>
  <c r="D156" i="1"/>
  <c r="I155" i="1"/>
  <c r="H155" i="1"/>
  <c r="G155" i="1"/>
  <c r="F155" i="1"/>
  <c r="F154" i="1" s="1"/>
  <c r="F153" i="1" s="1"/>
  <c r="E155" i="1"/>
  <c r="E154" i="1" s="1"/>
  <c r="D155" i="1"/>
  <c r="I152" i="1"/>
  <c r="H152" i="1"/>
  <c r="G152" i="1"/>
  <c r="F152" i="1"/>
  <c r="E152" i="1"/>
  <c r="D152" i="1"/>
  <c r="I151" i="1"/>
  <c r="H151" i="1"/>
  <c r="G151" i="1"/>
  <c r="F151" i="1"/>
  <c r="E151" i="1"/>
  <c r="D151" i="1"/>
  <c r="I150" i="1"/>
  <c r="H150" i="1"/>
  <c r="G150" i="1"/>
  <c r="F150" i="1"/>
  <c r="E150" i="1"/>
  <c r="D150" i="1"/>
  <c r="D149" i="1"/>
  <c r="I148" i="1"/>
  <c r="I145" i="1" s="1"/>
  <c r="H148" i="1"/>
  <c r="G148" i="1"/>
  <c r="F148" i="1"/>
  <c r="E148" i="1"/>
  <c r="D148" i="1"/>
  <c r="I147" i="1"/>
  <c r="H147" i="1"/>
  <c r="G147" i="1"/>
  <c r="F147" i="1"/>
  <c r="E147" i="1"/>
  <c r="D147" i="1"/>
  <c r="I146" i="1"/>
  <c r="H146" i="1"/>
  <c r="G146" i="1"/>
  <c r="F146" i="1"/>
  <c r="E146" i="1"/>
  <c r="E145" i="1" s="1"/>
  <c r="D146" i="1"/>
  <c r="D145" i="1" s="1"/>
  <c r="D144" i="1" s="1"/>
  <c r="I142" i="1"/>
  <c r="H142" i="1"/>
  <c r="G142" i="1"/>
  <c r="F142" i="1"/>
  <c r="D142" i="1"/>
  <c r="E142" i="1" s="1"/>
  <c r="I141" i="1"/>
  <c r="H141" i="1"/>
  <c r="G141" i="1"/>
  <c r="F141" i="1"/>
  <c r="D141" i="1"/>
  <c r="E141" i="1" s="1"/>
  <c r="I140" i="1"/>
  <c r="H140" i="1"/>
  <c r="G140" i="1"/>
  <c r="F140" i="1"/>
  <c r="D140" i="1"/>
  <c r="E140" i="1" s="1"/>
  <c r="I139" i="1"/>
  <c r="H139" i="1"/>
  <c r="G139" i="1"/>
  <c r="F139" i="1"/>
  <c r="D139" i="1"/>
  <c r="E139" i="1" s="1"/>
  <c r="I138" i="1"/>
  <c r="H138" i="1"/>
  <c r="G138" i="1"/>
  <c r="F138" i="1"/>
  <c r="D138" i="1"/>
  <c r="E138" i="1" s="1"/>
  <c r="I137" i="1"/>
  <c r="H137" i="1"/>
  <c r="G137" i="1"/>
  <c r="F137" i="1"/>
  <c r="D137" i="1"/>
  <c r="E137" i="1" s="1"/>
  <c r="I136" i="1"/>
  <c r="H136" i="1"/>
  <c r="G136" i="1"/>
  <c r="F136" i="1"/>
  <c r="D136" i="1"/>
  <c r="E136" i="1" s="1"/>
  <c r="I135" i="1"/>
  <c r="H135" i="1"/>
  <c r="G135" i="1"/>
  <c r="F135" i="1"/>
  <c r="D135" i="1"/>
  <c r="E135" i="1" s="1"/>
  <c r="I134" i="1"/>
  <c r="H134" i="1"/>
  <c r="G134" i="1"/>
  <c r="F134" i="1"/>
  <c r="D134" i="1"/>
  <c r="E134" i="1" s="1"/>
  <c r="I133" i="1"/>
  <c r="H133" i="1"/>
  <c r="G133" i="1"/>
  <c r="F133" i="1"/>
  <c r="E133" i="1"/>
  <c r="D133" i="1"/>
  <c r="I132" i="1"/>
  <c r="H132" i="1"/>
  <c r="G132" i="1"/>
  <c r="F132" i="1"/>
  <c r="D132" i="1"/>
  <c r="E132" i="1" s="1"/>
  <c r="I131" i="1"/>
  <c r="H131" i="1"/>
  <c r="G131" i="1"/>
  <c r="F131" i="1"/>
  <c r="D131" i="1"/>
  <c r="I130" i="1"/>
  <c r="H130" i="1"/>
  <c r="G130" i="1"/>
  <c r="F130" i="1"/>
  <c r="E130" i="1"/>
  <c r="D130" i="1"/>
  <c r="I128" i="1"/>
  <c r="H128" i="1"/>
  <c r="G128" i="1"/>
  <c r="F128" i="1"/>
  <c r="E128" i="1"/>
  <c r="D128" i="1"/>
  <c r="I127" i="1"/>
  <c r="H127" i="1"/>
  <c r="G127" i="1"/>
  <c r="F127" i="1"/>
  <c r="E127" i="1"/>
  <c r="D127" i="1"/>
  <c r="I126" i="1"/>
  <c r="H126" i="1"/>
  <c r="G126" i="1"/>
  <c r="F126" i="1"/>
  <c r="E126" i="1"/>
  <c r="D126" i="1"/>
  <c r="I125" i="1"/>
  <c r="H125" i="1"/>
  <c r="G125" i="1"/>
  <c r="G124" i="1" s="1"/>
  <c r="G123" i="1" s="1"/>
  <c r="F125" i="1"/>
  <c r="F124" i="1" s="1"/>
  <c r="F123" i="1" s="1"/>
  <c r="E125" i="1"/>
  <c r="D125" i="1"/>
  <c r="I122" i="1"/>
  <c r="H122" i="1"/>
  <c r="G122" i="1"/>
  <c r="F122" i="1"/>
  <c r="E122" i="1"/>
  <c r="D122" i="1"/>
  <c r="I121" i="1"/>
  <c r="H121" i="1"/>
  <c r="G121" i="1"/>
  <c r="F121" i="1"/>
  <c r="E121" i="1"/>
  <c r="D121" i="1"/>
  <c r="D120" i="1" s="1"/>
  <c r="I120" i="1"/>
  <c r="I119" i="1"/>
  <c r="H119" i="1"/>
  <c r="G119" i="1"/>
  <c r="F119" i="1"/>
  <c r="E119" i="1"/>
  <c r="D119" i="1"/>
  <c r="D117" i="1" s="1"/>
  <c r="I118" i="1"/>
  <c r="I117" i="1" s="1"/>
  <c r="H118" i="1"/>
  <c r="G118" i="1"/>
  <c r="F118" i="1"/>
  <c r="E118" i="1"/>
  <c r="D118" i="1"/>
  <c r="F117" i="1"/>
  <c r="E117" i="1"/>
  <c r="I116" i="1"/>
  <c r="H116" i="1"/>
  <c r="G116" i="1"/>
  <c r="F116" i="1"/>
  <c r="E116" i="1"/>
  <c r="I115" i="1"/>
  <c r="I112" i="1" s="1"/>
  <c r="H115" i="1"/>
  <c r="G115" i="1"/>
  <c r="F115" i="1"/>
  <c r="E115" i="1"/>
  <c r="D115" i="1"/>
  <c r="I114" i="1"/>
  <c r="H114" i="1"/>
  <c r="G114" i="1"/>
  <c r="F114" i="1"/>
  <c r="E114" i="1"/>
  <c r="D114" i="1"/>
  <c r="D112" i="1" s="1"/>
  <c r="I113" i="1"/>
  <c r="H113" i="1"/>
  <c r="G113" i="1"/>
  <c r="F113" i="1"/>
  <c r="E113" i="1"/>
  <c r="D113" i="1"/>
  <c r="I111" i="1"/>
  <c r="H111" i="1"/>
  <c r="G111" i="1"/>
  <c r="F111" i="1"/>
  <c r="D111" i="1"/>
  <c r="E111" i="1" s="1"/>
  <c r="I110" i="1"/>
  <c r="H110" i="1"/>
  <c r="G110" i="1"/>
  <c r="F110" i="1"/>
  <c r="D110" i="1"/>
  <c r="E110" i="1" s="1"/>
  <c r="I109" i="1"/>
  <c r="H109" i="1"/>
  <c r="G109" i="1"/>
  <c r="F109" i="1"/>
  <c r="D109" i="1"/>
  <c r="E109" i="1" s="1"/>
  <c r="I108" i="1"/>
  <c r="H108" i="1"/>
  <c r="G108" i="1"/>
  <c r="F108" i="1"/>
  <c r="D108" i="1"/>
  <c r="E108" i="1" s="1"/>
  <c r="I107" i="1"/>
  <c r="H107" i="1"/>
  <c r="G107" i="1"/>
  <c r="F107" i="1"/>
  <c r="D107" i="1"/>
  <c r="E107" i="1" s="1"/>
  <c r="I106" i="1"/>
  <c r="H106" i="1"/>
  <c r="G106" i="1"/>
  <c r="F106" i="1"/>
  <c r="D106" i="1"/>
  <c r="E106" i="1" s="1"/>
  <c r="I105" i="1"/>
  <c r="H105" i="1"/>
  <c r="G105" i="1"/>
  <c r="F105" i="1"/>
  <c r="D105" i="1"/>
  <c r="E105" i="1" s="1"/>
  <c r="I104" i="1"/>
  <c r="H104" i="1"/>
  <c r="G104" i="1"/>
  <c r="F104" i="1"/>
  <c r="D104" i="1"/>
  <c r="I102" i="1"/>
  <c r="H102" i="1"/>
  <c r="G102" i="1"/>
  <c r="F102" i="1"/>
  <c r="D102" i="1"/>
  <c r="E102" i="1" s="1"/>
  <c r="I101" i="1"/>
  <c r="H101" i="1"/>
  <c r="G101" i="1"/>
  <c r="F101" i="1"/>
  <c r="E101" i="1"/>
  <c r="D101" i="1"/>
  <c r="I100" i="1"/>
  <c r="H100" i="1"/>
  <c r="G100" i="1"/>
  <c r="F100" i="1"/>
  <c r="F98" i="1" s="1"/>
  <c r="D100" i="1"/>
  <c r="E100" i="1" s="1"/>
  <c r="I99" i="1"/>
  <c r="I98" i="1" s="1"/>
  <c r="H99" i="1"/>
  <c r="H98" i="1" s="1"/>
  <c r="G99" i="1"/>
  <c r="G98" i="1" s="1"/>
  <c r="F99" i="1"/>
  <c r="D99" i="1"/>
  <c r="I97" i="1"/>
  <c r="H97" i="1"/>
  <c r="G97" i="1"/>
  <c r="F97" i="1"/>
  <c r="D97" i="1"/>
  <c r="E97" i="1" s="1"/>
  <c r="I96" i="1"/>
  <c r="H96" i="1"/>
  <c r="G96" i="1"/>
  <c r="F96" i="1"/>
  <c r="D96" i="1"/>
  <c r="E96" i="1" s="1"/>
  <c r="I95" i="1"/>
  <c r="H95" i="1"/>
  <c r="G95" i="1"/>
  <c r="F95" i="1"/>
  <c r="D95" i="1"/>
  <c r="E95" i="1" s="1"/>
  <c r="I94" i="1"/>
  <c r="H94" i="1"/>
  <c r="G94" i="1"/>
  <c r="F94" i="1"/>
  <c r="D94" i="1"/>
  <c r="E94" i="1" s="1"/>
  <c r="I93" i="1"/>
  <c r="H93" i="1"/>
  <c r="G93" i="1"/>
  <c r="F93" i="1"/>
  <c r="D93" i="1"/>
  <c r="E93" i="1" s="1"/>
  <c r="I92" i="1"/>
  <c r="H92" i="1"/>
  <c r="G92" i="1"/>
  <c r="F92" i="1"/>
  <c r="D92" i="1"/>
  <c r="E92" i="1" s="1"/>
  <c r="I91" i="1"/>
  <c r="H91" i="1"/>
  <c r="G91" i="1"/>
  <c r="F91" i="1"/>
  <c r="D91" i="1"/>
  <c r="E91" i="1" s="1"/>
  <c r="I90" i="1"/>
  <c r="H90" i="1"/>
  <c r="G90" i="1"/>
  <c r="F90" i="1"/>
  <c r="D90" i="1"/>
  <c r="E90" i="1" s="1"/>
  <c r="I89" i="1"/>
  <c r="H89" i="1"/>
  <c r="G89" i="1"/>
  <c r="F89" i="1"/>
  <c r="E89" i="1"/>
  <c r="D89" i="1"/>
  <c r="I88" i="1"/>
  <c r="H88" i="1"/>
  <c r="G88" i="1"/>
  <c r="F88" i="1"/>
  <c r="D88" i="1"/>
  <c r="E88" i="1" s="1"/>
  <c r="I87" i="1"/>
  <c r="H87" i="1"/>
  <c r="G87" i="1"/>
  <c r="F87" i="1"/>
  <c r="D87" i="1"/>
  <c r="E87" i="1" s="1"/>
  <c r="I86" i="1"/>
  <c r="H86" i="1"/>
  <c r="G86" i="1"/>
  <c r="F86" i="1"/>
  <c r="D86" i="1"/>
  <c r="E86" i="1" s="1"/>
  <c r="I85" i="1"/>
  <c r="H85" i="1"/>
  <c r="G85" i="1"/>
  <c r="F85" i="1"/>
  <c r="D85" i="1"/>
  <c r="E85" i="1" s="1"/>
  <c r="I84" i="1"/>
  <c r="H84" i="1"/>
  <c r="G84" i="1"/>
  <c r="F84" i="1"/>
  <c r="D84" i="1"/>
  <c r="E84" i="1" s="1"/>
  <c r="I83" i="1"/>
  <c r="H83" i="1"/>
  <c r="G83" i="1"/>
  <c r="F83" i="1"/>
  <c r="F81" i="1" s="1"/>
  <c r="D83" i="1"/>
  <c r="D81" i="1" s="1"/>
  <c r="I82" i="1"/>
  <c r="I81" i="1" s="1"/>
  <c r="H82" i="1"/>
  <c r="H81" i="1" s="1"/>
  <c r="G82" i="1"/>
  <c r="F82" i="1"/>
  <c r="D82" i="1"/>
  <c r="E82" i="1" s="1"/>
  <c r="I80" i="1"/>
  <c r="H80" i="1"/>
  <c r="G80" i="1"/>
  <c r="F80" i="1"/>
  <c r="D80" i="1"/>
  <c r="E80" i="1" s="1"/>
  <c r="I79" i="1"/>
  <c r="H79" i="1"/>
  <c r="G79" i="1"/>
  <c r="F79" i="1"/>
  <c r="F77" i="1" s="1"/>
  <c r="D79" i="1"/>
  <c r="D77" i="1" s="1"/>
  <c r="I78" i="1"/>
  <c r="H78" i="1"/>
  <c r="G78" i="1"/>
  <c r="F78" i="1"/>
  <c r="D78" i="1"/>
  <c r="E78" i="1" s="1"/>
  <c r="I76" i="1"/>
  <c r="H76" i="1"/>
  <c r="G76" i="1"/>
  <c r="F76" i="1"/>
  <c r="D76" i="1"/>
  <c r="E76" i="1" s="1"/>
  <c r="I75" i="1"/>
  <c r="H75" i="1"/>
  <c r="G75" i="1"/>
  <c r="F75" i="1"/>
  <c r="D75" i="1"/>
  <c r="E75" i="1" s="1"/>
  <c r="I74" i="1"/>
  <c r="H74" i="1"/>
  <c r="G74" i="1"/>
  <c r="F74" i="1"/>
  <c r="E74" i="1"/>
  <c r="D74" i="1"/>
  <c r="D72" i="1" s="1"/>
  <c r="I73" i="1"/>
  <c r="H73" i="1"/>
  <c r="H72" i="1" s="1"/>
  <c r="G73" i="1"/>
  <c r="F73" i="1"/>
  <c r="D73" i="1"/>
  <c r="E73" i="1" s="1"/>
  <c r="I71" i="1"/>
  <c r="H71" i="1"/>
  <c r="G71" i="1"/>
  <c r="F71" i="1"/>
  <c r="D71" i="1"/>
  <c r="I70" i="1"/>
  <c r="H70" i="1"/>
  <c r="G70" i="1"/>
  <c r="F70" i="1"/>
  <c r="F69" i="1" s="1"/>
  <c r="D70" i="1"/>
  <c r="E70" i="1" s="1"/>
  <c r="I68" i="1"/>
  <c r="H68" i="1"/>
  <c r="G68" i="1"/>
  <c r="F68" i="1"/>
  <c r="E68" i="1"/>
  <c r="D68" i="1"/>
  <c r="I67" i="1"/>
  <c r="H67" i="1"/>
  <c r="G67" i="1"/>
  <c r="F67" i="1"/>
  <c r="D67" i="1"/>
  <c r="E67" i="1" s="1"/>
  <c r="I66" i="1"/>
  <c r="H66" i="1"/>
  <c r="G66" i="1"/>
  <c r="F66" i="1"/>
  <c r="D66" i="1"/>
  <c r="E66" i="1" s="1"/>
  <c r="I65" i="1"/>
  <c r="H65" i="1"/>
  <c r="G65" i="1"/>
  <c r="F65" i="1"/>
  <c r="E65" i="1"/>
  <c r="I64" i="1"/>
  <c r="H64" i="1"/>
  <c r="G64" i="1"/>
  <c r="F64" i="1"/>
  <c r="D64" i="1"/>
  <c r="E64" i="1" s="1"/>
  <c r="I63" i="1"/>
  <c r="H63" i="1"/>
  <c r="G63" i="1"/>
  <c r="F63" i="1"/>
  <c r="D63" i="1"/>
  <c r="E63" i="1" s="1"/>
  <c r="I62" i="1"/>
  <c r="H62" i="1"/>
  <c r="G62" i="1"/>
  <c r="F62" i="1"/>
  <c r="I61" i="1"/>
  <c r="H61" i="1"/>
  <c r="G61" i="1"/>
  <c r="F61" i="1"/>
  <c r="D61" i="1"/>
  <c r="E61" i="1" s="1"/>
  <c r="I60" i="1"/>
  <c r="H60" i="1"/>
  <c r="G60" i="1"/>
  <c r="F60" i="1"/>
  <c r="D60" i="1"/>
  <c r="E60" i="1" s="1"/>
  <c r="I59" i="1"/>
  <c r="H59" i="1"/>
  <c r="G59" i="1"/>
  <c r="F59" i="1"/>
  <c r="D59" i="1"/>
  <c r="E59" i="1" s="1"/>
  <c r="I58" i="1"/>
  <c r="H58" i="1"/>
  <c r="G58" i="1"/>
  <c r="F58" i="1"/>
  <c r="D58" i="1"/>
  <c r="E58" i="1" s="1"/>
  <c r="I55" i="1"/>
  <c r="H55" i="1"/>
  <c r="G55" i="1"/>
  <c r="F55" i="1"/>
  <c r="D55" i="1"/>
  <c r="E55" i="1" s="1"/>
  <c r="I54" i="1"/>
  <c r="H54" i="1"/>
  <c r="G54" i="1"/>
  <c r="F54" i="1"/>
  <c r="D54" i="1"/>
  <c r="E54" i="1" s="1"/>
  <c r="I53" i="1"/>
  <c r="H53" i="1"/>
  <c r="G53" i="1"/>
  <c r="F53" i="1"/>
  <c r="D53" i="1"/>
  <c r="E53" i="1" s="1"/>
  <c r="I52" i="1"/>
  <c r="H52" i="1"/>
  <c r="G52" i="1"/>
  <c r="F52" i="1"/>
  <c r="D52" i="1"/>
  <c r="E52" i="1" s="1"/>
  <c r="I51" i="1"/>
  <c r="H51" i="1"/>
  <c r="G51" i="1"/>
  <c r="F51" i="1"/>
  <c r="D51" i="1"/>
  <c r="E51" i="1" s="1"/>
  <c r="I50" i="1"/>
  <c r="H50" i="1"/>
  <c r="G50" i="1"/>
  <c r="F50" i="1"/>
  <c r="D50" i="1"/>
  <c r="I49" i="1"/>
  <c r="H49" i="1"/>
  <c r="G49" i="1"/>
  <c r="F49" i="1"/>
  <c r="D49" i="1"/>
  <c r="E49" i="1" s="1"/>
  <c r="I48" i="1"/>
  <c r="H48" i="1"/>
  <c r="G48" i="1"/>
  <c r="F48" i="1"/>
  <c r="E48" i="1"/>
  <c r="D48" i="1"/>
  <c r="I46" i="1"/>
  <c r="H46" i="1"/>
  <c r="G46" i="1"/>
  <c r="F46" i="1"/>
  <c r="E46" i="1"/>
  <c r="D46" i="1"/>
  <c r="I45" i="1"/>
  <c r="H45" i="1"/>
  <c r="G45" i="1"/>
  <c r="F45" i="1"/>
  <c r="D45" i="1"/>
  <c r="E45" i="1" s="1"/>
  <c r="I44" i="1"/>
  <c r="H44" i="1"/>
  <c r="G44" i="1"/>
  <c r="F44" i="1"/>
  <c r="E44" i="1"/>
  <c r="D44" i="1"/>
  <c r="I43" i="1"/>
  <c r="H43" i="1"/>
  <c r="G43" i="1"/>
  <c r="G39" i="1" s="1"/>
  <c r="F43" i="1"/>
  <c r="E43" i="1"/>
  <c r="D43" i="1"/>
  <c r="I42" i="1"/>
  <c r="H42" i="1"/>
  <c r="G42" i="1"/>
  <c r="F42" i="1"/>
  <c r="E42" i="1"/>
  <c r="D42" i="1"/>
  <c r="I41" i="1"/>
  <c r="H41" i="1"/>
  <c r="G41" i="1"/>
  <c r="F41" i="1"/>
  <c r="E41" i="1"/>
  <c r="D41" i="1"/>
  <c r="I40" i="1"/>
  <c r="I39" i="1" s="1"/>
  <c r="H40" i="1"/>
  <c r="G40" i="1"/>
  <c r="F40" i="1"/>
  <c r="E40" i="1"/>
  <c r="D40" i="1"/>
  <c r="F39" i="1"/>
  <c r="I38" i="1"/>
  <c r="H38" i="1"/>
  <c r="G38" i="1"/>
  <c r="F38" i="1"/>
  <c r="D38" i="1"/>
  <c r="E38" i="1" s="1"/>
  <c r="I37" i="1"/>
  <c r="H37" i="1"/>
  <c r="G37" i="1"/>
  <c r="F37" i="1"/>
  <c r="D37" i="1"/>
  <c r="E37" i="1" s="1"/>
  <c r="I36" i="1"/>
  <c r="H36" i="1"/>
  <c r="G36" i="1"/>
  <c r="F36" i="1"/>
  <c r="D36" i="1"/>
  <c r="E36" i="1" s="1"/>
  <c r="I35" i="1"/>
  <c r="H35" i="1"/>
  <c r="G35" i="1"/>
  <c r="F35" i="1"/>
  <c r="D35" i="1"/>
  <c r="E35" i="1" s="1"/>
  <c r="I34" i="1"/>
  <c r="H34" i="1"/>
  <c r="G34" i="1"/>
  <c r="F34" i="1"/>
  <c r="D34" i="1"/>
  <c r="E34" i="1" s="1"/>
  <c r="I33" i="1"/>
  <c r="H33" i="1"/>
  <c r="G33" i="1"/>
  <c r="F33" i="1"/>
  <c r="D33" i="1"/>
  <c r="E33" i="1" s="1"/>
  <c r="I32" i="1"/>
  <c r="H32" i="1"/>
  <c r="G32" i="1"/>
  <c r="F32" i="1"/>
  <c r="E32" i="1"/>
  <c r="D32" i="1"/>
  <c r="I31" i="1"/>
  <c r="H31" i="1"/>
  <c r="G31" i="1"/>
  <c r="F31" i="1"/>
  <c r="D31" i="1"/>
  <c r="E31" i="1" s="1"/>
  <c r="I30" i="1"/>
  <c r="H30" i="1"/>
  <c r="G30" i="1"/>
  <c r="F30" i="1"/>
  <c r="D30" i="1"/>
  <c r="E30" i="1" s="1"/>
  <c r="I29" i="1"/>
  <c r="H29" i="1"/>
  <c r="G29" i="1"/>
  <c r="F29" i="1"/>
  <c r="E29" i="1"/>
  <c r="D29" i="1"/>
  <c r="I28" i="1"/>
  <c r="H28" i="1"/>
  <c r="G28" i="1"/>
  <c r="F28" i="1"/>
  <c r="D28" i="1"/>
  <c r="E28" i="1" s="1"/>
  <c r="I27" i="1"/>
  <c r="H27" i="1"/>
  <c r="G27" i="1"/>
  <c r="F27" i="1"/>
  <c r="D27" i="1"/>
  <c r="E27" i="1" s="1"/>
  <c r="I26" i="1"/>
  <c r="H26" i="1"/>
  <c r="G26" i="1"/>
  <c r="F26" i="1"/>
  <c r="D26" i="1"/>
  <c r="E26" i="1" s="1"/>
  <c r="I25" i="1"/>
  <c r="H25" i="1"/>
  <c r="G25" i="1"/>
  <c r="F25" i="1"/>
  <c r="D25" i="1"/>
  <c r="E25" i="1" s="1"/>
  <c r="I24" i="1"/>
  <c r="H24" i="1"/>
  <c r="G24" i="1"/>
  <c r="F24" i="1"/>
  <c r="D24" i="1"/>
  <c r="E24" i="1" s="1"/>
  <c r="I23" i="1"/>
  <c r="H23" i="1"/>
  <c r="G23" i="1"/>
  <c r="F23" i="1"/>
  <c r="D23" i="1"/>
  <c r="E23" i="1" s="1"/>
  <c r="I22" i="1"/>
  <c r="H22" i="1"/>
  <c r="G22" i="1"/>
  <c r="F22" i="1"/>
  <c r="D22" i="1"/>
  <c r="F129" i="1" l="1"/>
  <c r="E153" i="1"/>
  <c r="G129" i="1"/>
  <c r="F47" i="1"/>
  <c r="H124" i="1"/>
  <c r="H123" i="1" s="1"/>
  <c r="G154" i="1"/>
  <c r="G153" i="1" s="1"/>
  <c r="I154" i="1"/>
  <c r="G47" i="1"/>
  <c r="D47" i="1"/>
  <c r="G69" i="1"/>
  <c r="D116" i="1"/>
  <c r="E120" i="1"/>
  <c r="E144" i="1"/>
  <c r="I144" i="1"/>
  <c r="H21" i="1"/>
  <c r="H47" i="1"/>
  <c r="E72" i="1"/>
  <c r="D124" i="1"/>
  <c r="D123" i="1" s="1"/>
  <c r="F145" i="1"/>
  <c r="E39" i="1"/>
  <c r="I103" i="1"/>
  <c r="H57" i="1"/>
  <c r="H56" i="1" s="1"/>
  <c r="I77" i="1"/>
  <c r="H129" i="1"/>
  <c r="G145" i="1"/>
  <c r="G144" i="1" s="1"/>
  <c r="H154" i="1"/>
  <c r="H153" i="1" s="1"/>
  <c r="D158" i="1"/>
  <c r="D163" i="1"/>
  <c r="D162" i="1" s="1"/>
  <c r="G103" i="1"/>
  <c r="E112" i="1"/>
  <c r="F120" i="1"/>
  <c r="H164" i="1"/>
  <c r="D21" i="1"/>
  <c r="I47" i="1"/>
  <c r="F57" i="1"/>
  <c r="I57" i="1"/>
  <c r="H69" i="1"/>
  <c r="I72" i="1"/>
  <c r="F112" i="1"/>
  <c r="G120" i="1"/>
  <c r="I129" i="1"/>
  <c r="H145" i="1"/>
  <c r="H144" i="1" s="1"/>
  <c r="E149" i="1"/>
  <c r="G149" i="1"/>
  <c r="I149" i="1"/>
  <c r="F21" i="1"/>
  <c r="F20" i="1" s="1"/>
  <c r="I21" i="1"/>
  <c r="G57" i="1"/>
  <c r="I69" i="1"/>
  <c r="I56" i="1" s="1"/>
  <c r="D103" i="1"/>
  <c r="G112" i="1"/>
  <c r="H120" i="1"/>
  <c r="D129" i="1"/>
  <c r="F149" i="1"/>
  <c r="G21" i="1"/>
  <c r="D69" i="1"/>
  <c r="F72" i="1"/>
  <c r="G77" i="1"/>
  <c r="D98" i="1"/>
  <c r="E98" i="1" s="1"/>
  <c r="F103" i="1"/>
  <c r="H103" i="1"/>
  <c r="H112" i="1"/>
  <c r="G117" i="1"/>
  <c r="G158" i="1"/>
  <c r="I158" i="1"/>
  <c r="H39" i="1"/>
  <c r="H20" i="1" s="1"/>
  <c r="D39" i="1"/>
  <c r="G72" i="1"/>
  <c r="H77" i="1"/>
  <c r="G81" i="1"/>
  <c r="H117" i="1"/>
  <c r="E124" i="1"/>
  <c r="E123" i="1" s="1"/>
  <c r="I124" i="1"/>
  <c r="I123" i="1" s="1"/>
  <c r="H149" i="1"/>
  <c r="D154" i="1"/>
  <c r="D153" i="1" s="1"/>
  <c r="H158" i="1"/>
  <c r="G163" i="1"/>
  <c r="G162" i="1" s="1"/>
  <c r="I163" i="1"/>
  <c r="I162" i="1" s="1"/>
  <c r="F144" i="1"/>
  <c r="I153" i="1"/>
  <c r="E57" i="1"/>
  <c r="D20" i="1"/>
  <c r="F56" i="1"/>
  <c r="F19" i="1" s="1"/>
  <c r="E22" i="1"/>
  <c r="E21" i="1" s="1"/>
  <c r="D57" i="1"/>
  <c r="E104" i="1"/>
  <c r="E103" i="1" s="1"/>
  <c r="D164" i="1"/>
  <c r="E71" i="1"/>
  <c r="E69" i="1" s="1"/>
  <c r="E79" i="1"/>
  <c r="E77" i="1" s="1"/>
  <c r="E83" i="1"/>
  <c r="E81" i="1" s="1"/>
  <c r="E99" i="1"/>
  <c r="E131" i="1"/>
  <c r="E129" i="1" s="1"/>
  <c r="E50" i="1"/>
  <c r="E47" i="1" s="1"/>
  <c r="F164" i="1"/>
  <c r="G20" i="1" l="1"/>
  <c r="I20" i="1"/>
  <c r="I18" i="1" s="1"/>
  <c r="I17" i="1" s="1"/>
  <c r="D56" i="1"/>
  <c r="D19" i="1" s="1"/>
  <c r="G56" i="1"/>
  <c r="H18" i="1"/>
  <c r="H17" i="1" s="1"/>
  <c r="H19" i="1"/>
  <c r="F18" i="1"/>
  <c r="F17" i="1" s="1"/>
  <c r="E56" i="1"/>
  <c r="E20" i="1"/>
  <c r="D18" i="1"/>
  <c r="D17" i="1" s="1"/>
  <c r="G18" i="1" l="1"/>
  <c r="G17" i="1" s="1"/>
  <c r="G19" i="1"/>
  <c r="I19" i="1"/>
  <c r="E19" i="1"/>
  <c r="E18" i="1"/>
  <c r="E17" i="1" s="1"/>
</calcChain>
</file>

<file path=xl/comments1.xml><?xml version="1.0" encoding="utf-8"?>
<comments xmlns="http://schemas.openxmlformats.org/spreadsheetml/2006/main">
  <authors>
    <author>Infraware Corporation</author>
  </authors>
  <commentList>
    <comment ref="A17" authorId="0">
      <text>
        <r>
          <rPr>
            <sz val="9"/>
            <rFont val="Times New Roman"/>
            <family val="1"/>
          </rPr>
          <t xml:space="preserve">Statia16:
</t>
        </r>
      </text>
    </comment>
  </commentList>
</comments>
</file>

<file path=xl/sharedStrings.xml><?xml version="1.0" encoding="utf-8"?>
<sst xmlns="http://schemas.openxmlformats.org/spreadsheetml/2006/main" count="538" uniqueCount="285">
  <si>
    <t>Serviciului public Administrația Grădinii Zoologice și a Platoului Cornești</t>
  </si>
  <si>
    <t>Anexa nr.1</t>
  </si>
  <si>
    <t>la HCL</t>
  </si>
  <si>
    <t>B U G E T U L</t>
  </si>
  <si>
    <t>PE TITLURI DE CHELTUIELI, ARTICOLE ŞI ALINEATE, PE ANUL 2022 ŞI ESTIMĂRI PE ANII 2023-2024</t>
  </si>
  <si>
    <t>CB-CREDIT BUGETAR</t>
  </si>
  <si>
    <t>CA-CREDIT  DE ANGAJAMENT</t>
  </si>
  <si>
    <t>D E N U M I R E A     I N D I C A T O R I L O R</t>
  </si>
  <si>
    <t>Cod indicator</t>
  </si>
  <si>
    <t>Propuneri</t>
  </si>
  <si>
    <t>Estimări</t>
  </si>
  <si>
    <t>CA</t>
  </si>
  <si>
    <t>CB</t>
  </si>
  <si>
    <t>CB*</t>
  </si>
  <si>
    <t>3=(4+5+6+7)</t>
  </si>
  <si>
    <t>Numar personal</t>
  </si>
  <si>
    <t>TOTAL CHELTUIELI  (SECTIUNEA DE FUNCŢIONARE+SECŢIUNEA DE DEZVOLTARE)</t>
  </si>
  <si>
    <t xml:space="preserve">SECŢIUNEA DE FUNCŢIONARE </t>
  </si>
  <si>
    <t>CHELTUIELI CURENTE  (cod 10+20+30+40+50+51SF+55SF+57+59)</t>
  </si>
  <si>
    <t>01</t>
  </si>
  <si>
    <t>TITLUL I CHELTUIELI DE PERSONAL (cod 10.01+10.02+10.03)</t>
  </si>
  <si>
    <t>Cheltuieli salariale in bani (cod 10.01.01+10.01.03 la 10.01.08 +10.01.10 la 10.01.16 +10.01.30)</t>
  </si>
  <si>
    <t>Salarii de baza</t>
  </si>
  <si>
    <t>Indemnizatie de conducere</t>
  </si>
  <si>
    <t>Spor de vechime</t>
  </si>
  <si>
    <t>Sporuri pentru conditii de munca</t>
  </si>
  <si>
    <t>Alte sporuri</t>
  </si>
  <si>
    <t>Ore suplimentare</t>
  </si>
  <si>
    <t>Fond de premii</t>
  </si>
  <si>
    <t>Indemnizatie de vacanta</t>
  </si>
  <si>
    <t>Fond pentru posturi ocupate prin cumul</t>
  </si>
  <si>
    <t>Fond aferent platii cu ora</t>
  </si>
  <si>
    <t>Indemnizatii platite unor persoane din afara unitatii</t>
  </si>
  <si>
    <t>Indemnizatii de delegare</t>
  </si>
  <si>
    <t>Indemnizatii de detasare</t>
  </si>
  <si>
    <t>Alocatii pentru transportul la si de la locul de munca</t>
  </si>
  <si>
    <t>Alocatii pentru locuinte</t>
  </si>
  <si>
    <t>Indemnizatii de hrana</t>
  </si>
  <si>
    <t>Alte drepturi salariale in bani</t>
  </si>
  <si>
    <t>Cheltuieli salariale in natura (cod 10.02.01 la 10.02.06+10.02.30)</t>
  </si>
  <si>
    <t>Tichete de masa *)</t>
  </si>
  <si>
    <t>Norme de hrana</t>
  </si>
  <si>
    <t>Uniforme si echipament obligatoriu</t>
  </si>
  <si>
    <t>Locuinta de serviciu folosita de salariat si familia sa</t>
  </si>
  <si>
    <t>Transportul la si de la locul de munca</t>
  </si>
  <si>
    <t>Vouchere de vacanta</t>
  </si>
  <si>
    <t>Alte drepturi salariale in natura</t>
  </si>
  <si>
    <t>Contributii (cod 10.03.01 la 10.03.06)</t>
  </si>
  <si>
    <t>Contributii de asigurari sociale de stat</t>
  </si>
  <si>
    <t>Contributii de asigurari de somaj</t>
  </si>
  <si>
    <t>Contributii de asigurari sociale de sanatate</t>
  </si>
  <si>
    <t>Contributii de asigurari pentru accidente de munca si boli profesionale</t>
  </si>
  <si>
    <t>Prime de asigurare viata platite de angajator pentru angajati</t>
  </si>
  <si>
    <t>Contributii pentru concedii si indemnizatii</t>
  </si>
  <si>
    <t>Contributia asiguratorie pentru munca</t>
  </si>
  <si>
    <t>Contributii platite de angajator în numele angajatului</t>
  </si>
  <si>
    <t>TITLUL II  BUNURI SI SERVICII  (cod 20.01 la 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</si>
  <si>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</si>
  <si>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</si>
  <si>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</si>
  <si>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</si>
  <si>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</si>
  <si>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</si>
  <si>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</si>
  <si>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</si>
  <si>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</si>
  <si>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</si>
  <si>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</si>
  <si>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</si>
  <si>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</si>
  <si>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</si>
  <si>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</si>
  <si>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</si>
  <si>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</si>
  <si>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</si>
  <si>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</si>
  <si>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</si>
  <si>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</si>
  <si>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</si>
  <si>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</si>
  <si>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</si>
  <si>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</si>
  <si>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</si>
  <si>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</si>
  <si>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</si>
  <si>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</si>
  <si>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</si>
  <si>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</si>
  <si>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</si>
  <si>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</si>
  <si>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</si>
  <si>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</si>
  <si>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</si>
  <si>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</si>
  <si>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</si>
  <si>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</si>
  <si>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</si>
  <si>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</si>
  <si>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</si>
  <si>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</si>
  <si>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</si>
  <si>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</si>
  <si>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</si>
  <si>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</si>
  <si>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</si>
  <si>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</si>
  <si>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</si>
  <si>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</si>
  <si>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</si>
  <si>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</si>
  <si>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</si>
  <si>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</si>
  <si>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</si>
  <si>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</si>
  <si>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</si>
  <si>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</si>
  <si>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</si>
  <si>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</si>
  <si>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</si>
  <si>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</si>
  <si>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</si>
  <si>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</si>
  <si>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</si>
  <si>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</si>
  <si>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</si>
  <si>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</si>
  <si>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</si>
  <si>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</si>
  <si>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</si>
  <si>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</si>
  <si>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</si>
  <si>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</si>
  <si>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</si>
  <si>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</si>
  <si>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</si>
  <si>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</si>
  <si>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</si>
  <si>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</si>
  <si>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</si>
  <si>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</si>
  <si>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+ 20.24.02)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</si>
  <si>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</si>
  <si>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</si>
  <si>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</si>
  <si>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</si>
  <si>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</si>
  <si>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</si>
  <si>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</si>
  <si>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</si>
  <si>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</si>
  <si>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 xml:space="preserve">Alte cheltuieli  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</si>
  <si>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</si>
  <si>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</si>
  <si>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</si>
  <si>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</si>
  <si>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</si>
  <si>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</si>
  <si>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</si>
  <si>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</si>
  <si>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</si>
  <si>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</si>
  <si>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</si>
  <si>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</si>
  <si>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</si>
  <si>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</si>
  <si>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</si>
  <si>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</si>
  <si>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</si>
  <si>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</si>
  <si>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</si>
  <si>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</si>
  <si>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</si>
  <si>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</si>
  <si>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</si>
  <si>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</si>
  <si>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</si>
  <si>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VII ALTE TRANSFERURI   (cod 55.01+ 55.02)</t>
  </si>
  <si>
    <t>55 SF</t>
  </si>
  <si>
    <t>A. Transferuri interne  (cod 55.01.18+ 55.01.54)</t>
  </si>
  <si>
    <t>55.01</t>
  </si>
  <si>
    <t>Alte transferuri curente interne</t>
  </si>
  <si>
    <t>55.01.18</t>
  </si>
  <si>
    <t>Transferuri pentru achitarea obligaţiilor restante  catre furnizorii de energie termica si ale centralelor de termoficare</t>
  </si>
  <si>
    <t>55.01.54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</si>
  <si>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</si>
  <si>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</si>
  <si>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</si>
  <si>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</si>
  <si>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</si>
  <si>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</si>
  <si>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</si>
  <si>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</si>
  <si>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</si>
  <si>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</si>
  <si>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</si>
  <si>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</si>
  <si>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</si>
  <si>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</si>
  <si>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</si>
  <si>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</si>
  <si>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</si>
  <si>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</si>
  <si>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(cod 59.01 + 59.02 + 59.08 +59.11 +59.12 +59.15 +59.17 +59.20+59.22 +59.25 +59.30+59.35+5940)</t>
  </si>
  <si>
    <t>59</t>
  </si>
  <si>
    <t xml:space="preserve">Burse </t>
  </si>
  <si>
    <t>59.01</t>
  </si>
  <si>
    <t>Ajutoare pentru daune provocate de calamităţile naturale</t>
  </si>
  <si>
    <t>59.02</t>
  </si>
  <si>
    <t>Programe pentru tineret</t>
  </si>
  <si>
    <t>59.08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</si>
  <si>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</si>
  <si>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</si>
  <si>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</si>
  <si>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</si>
  <si>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</si>
  <si>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</si>
  <si>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</si>
  <si>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</si>
  <si>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finantarii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</si>
  <si>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</si>
  <si>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</si>
  <si>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</si>
  <si>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</si>
  <si>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</si>
  <si>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</si>
  <si>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</si>
  <si>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Sume alocate pentru sprijinirea construirii de locuinţe</t>
  </si>
  <si>
    <t>59.35</t>
  </si>
  <si>
    <t xml:space="preserve">Sume aferente persoanelor cu handicap neîncadrate </t>
  </si>
  <si>
    <t>59.40</t>
  </si>
  <si>
    <t xml:space="preserve">SECŢIUNEA DE DEZVOLTARE </t>
  </si>
  <si>
    <t xml:space="preserve">Titlul VIII Proiecte cu finantare din  Fonduri externe nerambursabile (FEN) postaderare </t>
  </si>
  <si>
    <t>Programe din Fondul European de Dezvoltare Regională (FEDR ) (56.01.01 la 56.01.03)</t>
  </si>
  <si>
    <t>56.01</t>
  </si>
  <si>
    <t xml:space="preserve">Finanţarea naţională </t>
  </si>
  <si>
    <t>56.01.01</t>
  </si>
  <si>
    <t xml:space="preserve">Finanţarea externa nerambursabila  </t>
  </si>
  <si>
    <t>56.01.02</t>
  </si>
  <si>
    <t xml:space="preserve">Cheltuieli neeligibile </t>
  </si>
  <si>
    <t>56.01.03</t>
  </si>
  <si>
    <t>Programe din Fondul Social European (FSE) (56.02.01 la 56.02.03)</t>
  </si>
  <si>
    <t>56.02</t>
  </si>
  <si>
    <t>56.02.01</t>
  </si>
  <si>
    <t>56.02.02</t>
  </si>
  <si>
    <t>Cheltuieli neeligibile</t>
  </si>
  <si>
    <t>56.02.03</t>
  </si>
  <si>
    <t xml:space="preserve">TITLUL X  Proiecte cu finanțare din fonduri externe nerambursabile aferente cadrului financiar 2014-2020 </t>
  </si>
  <si>
    <t>Programe din Fondul European de Dezvoltare Regională (FEDR)  (58.01.01 la 58.01.03)</t>
  </si>
  <si>
    <t>58.01</t>
  </si>
  <si>
    <t>Finanțarea națională</t>
  </si>
  <si>
    <t>58.01.01</t>
  </si>
  <si>
    <t>Finanțare externă nerambursabilă</t>
  </si>
  <si>
    <t>58.01.02</t>
  </si>
  <si>
    <t>58.01.03</t>
  </si>
  <si>
    <t>Programe din Fondul Social European (FSE) (58.02.01 la 58.02.03)</t>
  </si>
  <si>
    <t>58.02</t>
  </si>
  <si>
    <t>58.02.01</t>
  </si>
  <si>
    <t>58.02.02</t>
  </si>
  <si>
    <t>58.02.03</t>
  </si>
  <si>
    <t xml:space="preserve">CHELTUIELI DE CAPITAL </t>
  </si>
  <si>
    <t>70</t>
  </si>
  <si>
    <t>TITLUL XII  ACTIVE NEFINANCIARE  (cod 71.01 + 71.03)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</si>
  <si>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</si>
  <si>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</si>
  <si>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</si>
  <si>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</si>
  <si>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</si>
  <si>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</si>
  <si>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</si>
  <si>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</si>
  <si>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</si>
  <si>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</si>
  <si>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*</t>
  </si>
  <si>
    <t xml:space="preserve">coloanele 4,5,6 de completează doar pentru acțiunile multianuale </t>
  </si>
  <si>
    <t xml:space="preserve">Creditul de angajament-reprezintă limita maximă a cheltuielilor ce pot fi </t>
  </si>
  <si>
    <t xml:space="preserve">angajate , în timpul anului bugetar pentru acțiuni multianuale. Creditul de </t>
  </si>
  <si>
    <t>angajament pe anul 2021 cuprinde atât creditul bugetar pentru anul 2021 cât</t>
  </si>
  <si>
    <t>și alocațiile bugetare necesare pe următorii trei ani pentru finanțarea acțiunii</t>
  </si>
  <si>
    <t xml:space="preserve">  multianuale.</t>
  </si>
  <si>
    <r>
      <rPr>
        <b/>
        <sz val="11"/>
        <rFont val="Calibri"/>
        <family val="2"/>
      </rPr>
      <t>*</t>
    </r>
    <r>
      <rPr>
        <b/>
        <sz val="11"/>
        <rFont val="Arial"/>
        <family val="2"/>
      </rPr>
      <t xml:space="preserve">coloanele 5,6,7 se completează doar pentru acțiunile multianuale </t>
    </r>
  </si>
  <si>
    <r>
      <t>CB</t>
    </r>
    <r>
      <rPr>
        <sz val="10"/>
        <rFont val="Calibri"/>
        <family val="2"/>
      </rPr>
      <t>*</t>
    </r>
  </si>
  <si>
    <t>Director AGZPC</t>
  </si>
  <si>
    <t>Szánthó János Csaba</t>
  </si>
  <si>
    <t xml:space="preserve">*coloanele 5,6,7 se completează doar pentru acțiunile multianuale </t>
  </si>
  <si>
    <t>Anexa nr.1A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</si>
</sst>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\-??_);_(@_)"/>
  </numFmts>
  <fonts count="18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  <font>
      <sz val="12"/>
      <name val="Arial"/>
      <family val="2"/>
      <charset val="238"/>
    </font>
    <font>
      <b/>
      <sz val="9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9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trike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133">
    <xf numFmtId="0" fontId="0" fillId="0" borderId="0" xfId="0"/>
    <xf numFmtId="0" fontId="1" fillId="0" borderId="0" xfId="0" applyFont="1" applyAlignment="1"/>
    <xf numFmtId="38" fontId="3" fillId="3" borderId="3" xfId="0" applyNumberFormat="1" applyFont="1" applyFill="1" applyBorder="1"/>
    <xf numFmtId="0" fontId="0" fillId="0" borderId="0" xfId="0" applyFont="1" applyFill="1" applyBorder="1"/>
    <xf numFmtId="0" fontId="5" fillId="0" borderId="0" xfId="0" applyFont="1" applyFill="1"/>
    <xf numFmtId="0" fontId="3" fillId="0" borderId="0" xfId="0" applyFont="1" applyAlignment="1"/>
    <xf numFmtId="0" fontId="5" fillId="0" borderId="0" xfId="0" applyNumberFormat="1" applyFont="1" applyFill="1"/>
    <xf numFmtId="0" fontId="6" fillId="0" borderId="0" xfId="0" applyFont="1" applyFill="1"/>
    <xf numFmtId="0" fontId="5" fillId="0" borderId="0" xfId="0" applyFont="1"/>
    <xf numFmtId="1" fontId="5" fillId="0" borderId="0" xfId="0" applyNumberFormat="1" applyFont="1" applyFill="1"/>
    <xf numFmtId="0" fontId="3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 wrapText="1"/>
    </xf>
    <xf numFmtId="1" fontId="10" fillId="0" borderId="0" xfId="0" applyNumberFormat="1" applyFont="1" applyFill="1"/>
    <xf numFmtId="0" fontId="10" fillId="0" borderId="0" xfId="0" applyFont="1" applyFill="1"/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left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38" fontId="3" fillId="0" borderId="6" xfId="0" applyNumberFormat="1" applyFont="1" applyFill="1" applyBorder="1" applyAlignment="1">
      <alignment horizontal="right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38" fontId="3" fillId="2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vertical="center"/>
    </xf>
    <xf numFmtId="0" fontId="3" fillId="0" borderId="3" xfId="0" applyFont="1" applyFill="1" applyBorder="1"/>
    <xf numFmtId="49" fontId="8" fillId="0" borderId="3" xfId="0" applyNumberFormat="1" applyFont="1" applyFill="1" applyBorder="1" applyAlignment="1">
      <alignment horizontal="right"/>
    </xf>
    <xf numFmtId="38" fontId="3" fillId="0" borderId="3" xfId="0" applyNumberFormat="1" applyFont="1" applyFill="1" applyBorder="1" applyAlignment="1">
      <alignment horizontal="right" vertical="center" wrapText="1"/>
    </xf>
    <xf numFmtId="49" fontId="3" fillId="0" borderId="3" xfId="0" applyNumberFormat="1" applyFont="1" applyFill="1" applyBorder="1" applyAlignment="1">
      <alignment horizontal="left" vertical="top"/>
    </xf>
    <xf numFmtId="0" fontId="5" fillId="2" borderId="6" xfId="0" applyFont="1" applyFill="1" applyBorder="1" applyAlignment="1"/>
    <xf numFmtId="0" fontId="5" fillId="2" borderId="6" xfId="0" applyFont="1" applyFill="1" applyBorder="1" applyAlignment="1">
      <alignment horizontal="right"/>
    </xf>
    <xf numFmtId="38" fontId="3" fillId="2" borderId="3" xfId="0" applyNumberFormat="1" applyFont="1" applyFill="1" applyBorder="1"/>
    <xf numFmtId="0" fontId="13" fillId="0" borderId="6" xfId="1" applyFont="1" applyBorder="1"/>
    <xf numFmtId="0" fontId="13" fillId="0" borderId="6" xfId="1" applyFont="1" applyBorder="1" applyAlignment="1">
      <alignment horizontal="right"/>
    </xf>
    <xf numFmtId="38" fontId="13" fillId="0" borderId="3" xfId="0" applyNumberFormat="1" applyFont="1" applyFill="1" applyBorder="1"/>
    <xf numFmtId="0" fontId="5" fillId="0" borderId="6" xfId="0" applyFont="1" applyBorder="1" applyAlignment="1"/>
    <xf numFmtId="0" fontId="5" fillId="0" borderId="6" xfId="0" applyFont="1" applyBorder="1" applyAlignment="1">
      <alignment horizontal="right"/>
    </xf>
    <xf numFmtId="38" fontId="5" fillId="0" borderId="3" xfId="0" applyNumberFormat="1" applyFont="1" applyFill="1" applyBorder="1"/>
    <xf numFmtId="49" fontId="3" fillId="0" borderId="7" xfId="0" applyNumberFormat="1" applyFont="1" applyFill="1" applyBorder="1" applyAlignment="1">
      <alignment horizontal="left" vertical="top"/>
    </xf>
    <xf numFmtId="0" fontId="5" fillId="0" borderId="8" xfId="0" applyFont="1" applyBorder="1" applyAlignment="1"/>
    <xf numFmtId="0" fontId="5" fillId="0" borderId="8" xfId="0" applyFont="1" applyBorder="1" applyAlignment="1">
      <alignment horizontal="righ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right"/>
    </xf>
    <xf numFmtId="49" fontId="3" fillId="0" borderId="6" xfId="0" applyNumberFormat="1" applyFont="1" applyFill="1" applyBorder="1" applyAlignment="1">
      <alignment horizontal="left" vertical="top"/>
    </xf>
    <xf numFmtId="38" fontId="5" fillId="0" borderId="6" xfId="0" applyNumberFormat="1" applyFont="1" applyFill="1" applyBorder="1"/>
    <xf numFmtId="0" fontId="13" fillId="0" borderId="6" xfId="0" applyFont="1" applyBorder="1" applyAlignment="1"/>
    <xf numFmtId="38" fontId="13" fillId="0" borderId="6" xfId="0" applyNumberFormat="1" applyFont="1" applyFill="1" applyBorder="1"/>
    <xf numFmtId="0" fontId="3" fillId="2" borderId="6" xfId="0" applyFont="1" applyFill="1" applyBorder="1" applyAlignment="1"/>
    <xf numFmtId="0" fontId="3" fillId="2" borderId="6" xfId="0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/>
    <xf numFmtId="49" fontId="8" fillId="2" borderId="3" xfId="0" applyNumberFormat="1" applyFont="1" applyFill="1" applyBorder="1" applyAlignment="1">
      <alignment horizontal="right"/>
    </xf>
    <xf numFmtId="49" fontId="5" fillId="0" borderId="3" xfId="0" applyNumberFormat="1" applyFont="1" applyFill="1" applyBorder="1" applyAlignment="1">
      <alignment horizontal="left" vertical="top"/>
    </xf>
    <xf numFmtId="49" fontId="13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wrapText="1"/>
    </xf>
    <xf numFmtId="49" fontId="3" fillId="2" borderId="3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right"/>
    </xf>
    <xf numFmtId="0" fontId="3" fillId="2" borderId="3" xfId="0" applyFont="1" applyFill="1" applyBorder="1"/>
    <xf numFmtId="0" fontId="3" fillId="0" borderId="3" xfId="0" applyFont="1" applyFill="1" applyBorder="1" applyAlignment="1"/>
    <xf numFmtId="49" fontId="12" fillId="2" borderId="3" xfId="0" applyNumberFormat="1" applyFont="1" applyFill="1" applyBorder="1" applyAlignment="1">
      <alignment horizontal="left" vertical="top"/>
    </xf>
    <xf numFmtId="49" fontId="14" fillId="2" borderId="3" xfId="0" applyNumberFormat="1" applyFont="1" applyFill="1" applyBorder="1" applyAlignment="1">
      <alignment horizontal="left" vertical="top"/>
    </xf>
    <xf numFmtId="49" fontId="8" fillId="0" borderId="3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/>
    </xf>
    <xf numFmtId="49" fontId="12" fillId="0" borderId="3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center"/>
    </xf>
    <xf numFmtId="0" fontId="5" fillId="0" borderId="3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/>
    <xf numFmtId="0" fontId="12" fillId="2" borderId="3" xfId="0" applyFont="1" applyFill="1" applyBorder="1" applyAlignment="1">
      <alignment horizontal="left" vertical="center"/>
    </xf>
    <xf numFmtId="38" fontId="5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2" fillId="2" borderId="3" xfId="0" applyFont="1" applyFill="1" applyBorder="1" applyAlignment="1"/>
    <xf numFmtId="0" fontId="15" fillId="0" borderId="3" xfId="0" applyFont="1" applyFill="1" applyBorder="1" applyAlignment="1">
      <alignment horizontal="left" wrapText="1" indent="2"/>
    </xf>
    <xf numFmtId="0" fontId="13" fillId="0" borderId="3" xfId="0" applyFont="1" applyFill="1" applyBorder="1" applyAlignment="1">
      <alignment horizontal="right"/>
    </xf>
    <xf numFmtId="38" fontId="13" fillId="0" borderId="3" xfId="0" applyNumberFormat="1" applyFont="1" applyFill="1" applyBorder="1" applyAlignment="1">
      <alignment horizontal="right"/>
    </xf>
    <xf numFmtId="0" fontId="12" fillId="2" borderId="13" xfId="0" applyFont="1" applyFill="1" applyBorder="1" applyAlignment="1">
      <alignment horizontal="right"/>
    </xf>
    <xf numFmtId="38" fontId="12" fillId="2" borderId="3" xfId="0" applyNumberFormat="1" applyFont="1" applyFill="1" applyBorder="1" applyAlignment="1">
      <alignment horizontal="right"/>
    </xf>
    <xf numFmtId="38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 indent="2"/>
    </xf>
    <xf numFmtId="0" fontId="8" fillId="2" borderId="6" xfId="0" applyFont="1" applyFill="1" applyBorder="1"/>
    <xf numFmtId="49" fontId="16" fillId="2" borderId="6" xfId="0" applyNumberFormat="1" applyFont="1" applyFill="1" applyBorder="1" applyAlignment="1">
      <alignment horizontal="left" vertical="top"/>
    </xf>
    <xf numFmtId="49" fontId="12" fillId="2" borderId="6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38" fontId="3" fillId="0" borderId="3" xfId="0" applyNumberFormat="1" applyFont="1" applyFill="1" applyBorder="1"/>
    <xf numFmtId="49" fontId="17" fillId="0" borderId="3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/>
    <xf numFmtId="0" fontId="15" fillId="0" borderId="0" xfId="0" applyFont="1" applyFill="1" applyBorder="1" applyAlignment="1">
      <alignment horizontal="right"/>
    </xf>
    <xf numFmtId="38" fontId="5" fillId="0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11" fillId="0" borderId="0" xfId="0" applyFont="1" applyFill="1" applyAlignment="1">
      <alignment wrapText="1"/>
    </xf>
    <xf numFmtId="1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Border="1"/>
    <xf numFmtId="0" fontId="1" fillId="0" borderId="0" xfId="0" applyFont="1" applyFill="1" applyBorder="1"/>
    <xf numFmtId="0" fontId="5" fillId="0" borderId="3" xfId="0" applyFont="1" applyFill="1" applyBorder="1" applyAlignment="1">
      <alignment vertical="justify" wrapText="1"/>
    </xf>
    <xf numFmtId="0" fontId="5" fillId="0" borderId="3" xfId="0" applyFont="1" applyBorder="1" applyAlignment="1">
      <alignment vertical="justify" wrapText="1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9" xfId="0" applyFont="1" applyFill="1" applyBorder="1"/>
    <xf numFmtId="0" fontId="13" fillId="0" borderId="10" xfId="0" applyFont="1" applyFill="1" applyBorder="1" applyAlignment="1"/>
    <xf numFmtId="1" fontId="12" fillId="2" borderId="3" xfId="0" applyNumberFormat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wrapText="1"/>
    </xf>
    <xf numFmtId="0" fontId="15" fillId="0" borderId="10" xfId="0" applyFont="1" applyFill="1" applyBorder="1" applyAlignment="1">
      <alignment horizontal="left" wrapText="1"/>
    </xf>
    <xf numFmtId="0" fontId="12" fillId="2" borderId="11" xfId="0" applyFont="1" applyFill="1" applyBorder="1" applyAlignment="1">
      <alignment vertical="justify"/>
    </xf>
    <xf numFmtId="0" fontId="12" fillId="2" borderId="12" xfId="0" applyFont="1" applyFill="1" applyBorder="1" applyAlignment="1">
      <alignment vertical="justify"/>
    </xf>
    <xf numFmtId="49" fontId="3" fillId="0" borderId="3" xfId="0" applyNumberFormat="1" applyFont="1" applyFill="1" applyBorder="1" applyAlignment="1">
      <alignment horizontal="left" vertical="top" wrapText="1"/>
    </xf>
    <xf numFmtId="49" fontId="12" fillId="2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" fontId="12" fillId="0" borderId="3" xfId="0" applyNumberFormat="1" applyFont="1" applyFill="1" applyBorder="1" applyAlignment="1">
      <alignment horizontal="left" vertical="center" wrapText="1"/>
    </xf>
    <xf numFmtId="1" fontId="12" fillId="0" borderId="6" xfId="0" applyNumberFormat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y\Desktop\ZOO\Separare\0.%20Foaie%20de%20calcul-%20%20Buget%20estimat%20ZOO+PLATOU%20pe%20anul%20%202022%20refacut%20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01"/>
      <sheetName val="11-02"/>
      <sheetName val="11-03"/>
      <sheetName val="11-04"/>
      <sheetName val="11-05"/>
      <sheetName val="PARC detaliat"/>
      <sheetName val="ZOO"/>
      <sheetName val="ZOO detailat"/>
      <sheetName val="CENTRALIZAT"/>
      <sheetName val="Estimat salarii"/>
      <sheetName val="Reparatii"/>
      <sheetName val="Constructii"/>
      <sheetName val="Sheet3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747600</v>
          </cell>
        </row>
        <row r="36">
          <cell r="D36">
            <v>61200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D44">
            <v>17400</v>
          </cell>
        </row>
        <row r="45">
          <cell r="E45">
            <v>0</v>
          </cell>
        </row>
        <row r="53">
          <cell r="D53">
            <v>16821</v>
          </cell>
        </row>
        <row r="57">
          <cell r="D57">
            <v>6000</v>
          </cell>
        </row>
        <row r="58">
          <cell r="D58">
            <v>10000</v>
          </cell>
        </row>
        <row r="59">
          <cell r="D59">
            <v>90000</v>
          </cell>
        </row>
        <row r="60">
          <cell r="D60">
            <v>20000</v>
          </cell>
        </row>
        <row r="62">
          <cell r="D62">
            <v>30000</v>
          </cell>
        </row>
        <row r="65">
          <cell r="D65">
            <v>346900</v>
          </cell>
        </row>
        <row r="79">
          <cell r="D79">
            <v>514500</v>
          </cell>
        </row>
        <row r="93">
          <cell r="D93">
            <v>1659000</v>
          </cell>
          <cell r="E93">
            <v>1659000</v>
          </cell>
        </row>
        <row r="120">
          <cell r="D120">
            <v>42000</v>
          </cell>
        </row>
        <row r="122">
          <cell r="D122">
            <v>5000</v>
          </cell>
        </row>
        <row r="128">
          <cell r="D128">
            <v>5000</v>
          </cell>
        </row>
        <row r="129">
          <cell r="D129">
            <v>5000</v>
          </cell>
          <cell r="E129">
            <v>5000</v>
          </cell>
        </row>
        <row r="144">
          <cell r="D144">
            <v>10000</v>
          </cell>
        </row>
        <row r="146">
          <cell r="D146">
            <v>6000</v>
          </cell>
        </row>
        <row r="151">
          <cell r="D151">
            <v>170000</v>
          </cell>
        </row>
        <row r="206">
          <cell r="D206">
            <v>5000</v>
          </cell>
          <cell r="E206">
            <v>5000</v>
          </cell>
        </row>
        <row r="207">
          <cell r="D207">
            <v>450000</v>
          </cell>
          <cell r="E207">
            <v>450000</v>
          </cell>
        </row>
        <row r="208">
          <cell r="D208">
            <v>2000</v>
          </cell>
          <cell r="E208">
            <v>2000</v>
          </cell>
        </row>
      </sheetData>
      <sheetData sheetId="6">
        <row r="21">
          <cell r="D21">
            <v>2824800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209100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D44">
            <v>59450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D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D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D53">
            <v>63558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7">
          <cell r="D57">
            <v>35000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70000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750000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70000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130000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100000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309500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1599000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2120000</v>
          </cell>
          <cell r="E67">
            <v>2120000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9">
          <cell r="D69">
            <v>20000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750000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20000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11000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15000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7">
          <cell r="D77">
            <v>50000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186000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1">
          <cell r="D81">
            <v>10000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20000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145000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15000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15000</v>
          </cell>
          <cell r="E88">
            <v>15000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5000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3">
          <cell r="D103">
            <v>50000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10000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59000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60000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10">
          <cell r="D110">
            <v>558100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D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D141">
            <v>73440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G164">
            <v>0</v>
          </cell>
          <cell r="H164">
            <v>0</v>
          </cell>
          <cell r="I164">
            <v>0</v>
          </cell>
        </row>
        <row r="165">
          <cell r="G165">
            <v>0</v>
          </cell>
          <cell r="H165">
            <v>0</v>
          </cell>
          <cell r="I165">
            <v>0</v>
          </cell>
        </row>
        <row r="166">
          <cell r="G166">
            <v>0</v>
          </cell>
          <cell r="H166">
            <v>0</v>
          </cell>
          <cell r="I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</row>
      </sheetData>
      <sheetData sheetId="7">
        <row r="268">
          <cell r="D268">
            <v>4260000</v>
          </cell>
          <cell r="E268">
            <v>3070000</v>
          </cell>
          <cell r="F268">
            <v>1190000</v>
          </cell>
        </row>
        <row r="288">
          <cell r="D288">
            <v>864500</v>
          </cell>
          <cell r="E288">
            <v>864500</v>
          </cell>
          <cell r="F288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</row>
        <row r="311">
          <cell r="D311">
            <v>78000</v>
          </cell>
          <cell r="E311">
            <v>78000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5"/>
  <sheetViews>
    <sheetView workbookViewId="0">
      <selection sqref="A1:XFD1048576"/>
    </sheetView>
  </sheetViews>
  <sheetFormatPr defaultRowHeight="14.4" x14ac:dyDescent="0.3"/>
  <cols>
    <col min="1" max="1" width="4.6640625" style="8" customWidth="1"/>
    <col min="2" max="2" width="79.6640625" style="8" bestFit="1" customWidth="1"/>
    <col min="3" max="3" width="12.109375" style="8" customWidth="1"/>
    <col min="4" max="9" width="12.77734375" style="8" customWidth="1"/>
    <col min="10" max="16384" width="8.88671875" style="8"/>
  </cols>
  <sheetData>
    <row r="1" spans="1:9" ht="15.6" x14ac:dyDescent="0.3">
      <c r="A1" s="4"/>
      <c r="B1" s="1" t="s">
        <v>0</v>
      </c>
      <c r="C1" s="5"/>
      <c r="D1" s="6"/>
      <c r="E1" s="6"/>
      <c r="F1" s="6"/>
      <c r="G1" s="6"/>
      <c r="H1" s="7" t="s">
        <v>1</v>
      </c>
      <c r="I1" s="7" t="s">
        <v>2</v>
      </c>
    </row>
    <row r="2" spans="1:9" x14ac:dyDescent="0.3">
      <c r="A2" s="4"/>
      <c r="B2" s="9"/>
      <c r="C2" s="5"/>
      <c r="D2" s="6"/>
      <c r="E2" s="6"/>
      <c r="F2" s="6"/>
      <c r="G2" s="6"/>
      <c r="H2" s="4"/>
      <c r="I2" s="10"/>
    </row>
    <row r="3" spans="1:9" x14ac:dyDescent="0.3">
      <c r="A3" s="4"/>
      <c r="B3" s="11"/>
      <c r="C3" s="11"/>
      <c r="D3" s="6"/>
      <c r="E3" s="6"/>
      <c r="F3" s="6"/>
      <c r="G3" s="6"/>
      <c r="H3" s="4"/>
      <c r="I3" s="10"/>
    </row>
    <row r="4" spans="1:9" x14ac:dyDescent="0.3">
      <c r="A4" s="4"/>
      <c r="B4" s="6"/>
      <c r="C4" s="6"/>
      <c r="D4" s="6"/>
      <c r="E4" s="6"/>
      <c r="F4" s="6"/>
      <c r="G4" s="6"/>
      <c r="H4" s="4"/>
      <c r="I4" s="4"/>
    </row>
    <row r="5" spans="1:9" x14ac:dyDescent="0.3">
      <c r="A5" s="4"/>
      <c r="B5" s="126" t="s">
        <v>3</v>
      </c>
      <c r="C5" s="126"/>
      <c r="D5" s="126"/>
      <c r="E5" s="126"/>
      <c r="F5" s="126"/>
      <c r="G5" s="126"/>
      <c r="H5" s="126"/>
      <c r="I5" s="126"/>
    </row>
    <row r="6" spans="1:9" x14ac:dyDescent="0.3">
      <c r="A6" s="126" t="s">
        <v>4</v>
      </c>
      <c r="B6" s="126"/>
      <c r="C6" s="126"/>
      <c r="D6" s="126"/>
      <c r="E6" s="126"/>
      <c r="F6" s="126"/>
      <c r="G6" s="126"/>
      <c r="H6" s="126"/>
      <c r="I6" s="126"/>
    </row>
    <row r="7" spans="1:9" x14ac:dyDescent="0.3">
      <c r="A7" s="12"/>
      <c r="B7" s="12"/>
      <c r="C7" s="12"/>
      <c r="D7" s="12"/>
      <c r="E7" s="12"/>
      <c r="F7" s="12"/>
      <c r="G7" s="12"/>
      <c r="H7" s="4"/>
      <c r="I7" s="10"/>
    </row>
    <row r="8" spans="1:9" x14ac:dyDescent="0.3">
      <c r="A8" s="12"/>
      <c r="B8" s="13" t="s">
        <v>279</v>
      </c>
      <c r="C8" s="14"/>
      <c r="D8" s="12"/>
      <c r="E8" s="12"/>
      <c r="F8" s="12"/>
      <c r="G8" s="12"/>
      <c r="H8" s="4"/>
      <c r="I8" s="10"/>
    </row>
    <row r="9" spans="1:9" x14ac:dyDescent="0.3">
      <c r="A9" s="4"/>
      <c r="B9" s="15" t="s">
        <v>5</v>
      </c>
      <c r="C9" s="4"/>
      <c r="D9" s="4"/>
      <c r="E9" s="16"/>
      <c r="F9" s="16"/>
      <c r="G9" s="16"/>
      <c r="H9" s="16"/>
      <c r="I9" s="16"/>
    </row>
    <row r="10" spans="1:9" x14ac:dyDescent="0.3">
      <c r="A10" s="4"/>
      <c r="B10" s="16" t="s">
        <v>6</v>
      </c>
      <c r="C10" s="16"/>
      <c r="D10" s="16"/>
      <c r="E10" s="16"/>
      <c r="F10" s="16"/>
      <c r="G10" s="16"/>
      <c r="H10" s="16"/>
      <c r="I10" s="16"/>
    </row>
    <row r="11" spans="1:9" x14ac:dyDescent="0.3">
      <c r="A11" s="4"/>
      <c r="B11" s="127"/>
      <c r="C11" s="127"/>
      <c r="D11" s="127"/>
      <c r="E11" s="127"/>
      <c r="F11" s="127"/>
      <c r="G11" s="127"/>
      <c r="H11" s="127"/>
      <c r="I11" s="127"/>
    </row>
    <row r="12" spans="1:9" x14ac:dyDescent="0.3">
      <c r="A12" s="128" t="s">
        <v>7</v>
      </c>
      <c r="B12" s="128"/>
      <c r="C12" s="130" t="s">
        <v>8</v>
      </c>
      <c r="D12" s="132" t="s">
        <v>9</v>
      </c>
      <c r="E12" s="132"/>
      <c r="F12" s="132" t="s">
        <v>10</v>
      </c>
      <c r="G12" s="132"/>
      <c r="H12" s="17" t="s">
        <v>10</v>
      </c>
      <c r="I12" s="17" t="s">
        <v>10</v>
      </c>
    </row>
    <row r="13" spans="1:9" x14ac:dyDescent="0.3">
      <c r="A13" s="128"/>
      <c r="B13" s="128"/>
      <c r="C13" s="130"/>
      <c r="D13" s="132">
        <v>2022</v>
      </c>
      <c r="E13" s="132"/>
      <c r="F13" s="132">
        <v>2023</v>
      </c>
      <c r="G13" s="132"/>
      <c r="H13" s="18">
        <v>2024</v>
      </c>
      <c r="I13" s="18">
        <v>2025</v>
      </c>
    </row>
    <row r="14" spans="1:9" x14ac:dyDescent="0.3">
      <c r="A14" s="129"/>
      <c r="B14" s="129"/>
      <c r="C14" s="131"/>
      <c r="D14" s="19" t="s">
        <v>11</v>
      </c>
      <c r="E14" s="19" t="s">
        <v>12</v>
      </c>
      <c r="F14" s="19" t="s">
        <v>12</v>
      </c>
      <c r="G14" s="19" t="s">
        <v>280</v>
      </c>
      <c r="H14" s="19" t="s">
        <v>13</v>
      </c>
      <c r="I14" s="19" t="s">
        <v>280</v>
      </c>
    </row>
    <row r="15" spans="1:9" x14ac:dyDescent="0.3">
      <c r="A15" s="20"/>
      <c r="B15" s="20">
        <v>1</v>
      </c>
      <c r="C15" s="20">
        <v>2</v>
      </c>
      <c r="D15" s="19" t="s">
        <v>14</v>
      </c>
      <c r="E15" s="19">
        <v>4</v>
      </c>
      <c r="F15" s="19"/>
      <c r="G15" s="19">
        <v>5</v>
      </c>
      <c r="H15" s="19">
        <v>6</v>
      </c>
      <c r="I15" s="19">
        <v>7</v>
      </c>
    </row>
    <row r="16" spans="1:9" x14ac:dyDescent="0.3">
      <c r="A16" s="20"/>
      <c r="B16" s="21" t="s">
        <v>15</v>
      </c>
      <c r="C16" s="22"/>
      <c r="D16" s="23"/>
      <c r="E16" s="23">
        <v>53</v>
      </c>
      <c r="F16" s="23"/>
      <c r="G16" s="23"/>
      <c r="H16" s="23"/>
      <c r="I16" s="23"/>
    </row>
    <row r="17" spans="1:9" ht="15.6" x14ac:dyDescent="0.3">
      <c r="A17" s="121" t="s">
        <v>16</v>
      </c>
      <c r="B17" s="122"/>
      <c r="C17" s="22"/>
      <c r="D17" s="24">
        <f>D18+D162</f>
        <v>19724869</v>
      </c>
      <c r="E17" s="24">
        <f>E18+E162</f>
        <v>18534869</v>
      </c>
      <c r="F17" s="24">
        <f t="shared" ref="F17:I17" si="0">F18+F162</f>
        <v>1190000</v>
      </c>
      <c r="G17" s="24">
        <f t="shared" si="0"/>
        <v>0</v>
      </c>
      <c r="H17" s="24">
        <f t="shared" si="0"/>
        <v>0</v>
      </c>
      <c r="I17" s="24">
        <f t="shared" si="0"/>
        <v>0</v>
      </c>
    </row>
    <row r="18" spans="1:9" ht="15.6" x14ac:dyDescent="0.3">
      <c r="A18" s="109" t="s">
        <v>17</v>
      </c>
      <c r="B18" s="109"/>
      <c r="C18" s="25"/>
      <c r="D18" s="26">
        <f t="shared" ref="D18:I18" si="1">D20+D56+D129</f>
        <v>14065369</v>
      </c>
      <c r="E18" s="26">
        <f t="shared" si="1"/>
        <v>14065369</v>
      </c>
      <c r="F18" s="26">
        <f t="shared" si="1"/>
        <v>0</v>
      </c>
      <c r="G18" s="26">
        <f t="shared" si="1"/>
        <v>0</v>
      </c>
      <c r="H18" s="26">
        <f t="shared" si="1"/>
        <v>0</v>
      </c>
      <c r="I18" s="26">
        <f t="shared" si="1"/>
        <v>0</v>
      </c>
    </row>
    <row r="19" spans="1:9" x14ac:dyDescent="0.3">
      <c r="A19" s="27" t="s">
        <v>18</v>
      </c>
      <c r="B19" s="28"/>
      <c r="C19" s="29" t="s">
        <v>19</v>
      </c>
      <c r="D19" s="30">
        <f t="shared" ref="D19:I19" si="2">D20+D56+D112+D116+D123+D129</f>
        <v>14065369</v>
      </c>
      <c r="E19" s="30">
        <f t="shared" si="2"/>
        <v>14065369</v>
      </c>
      <c r="F19" s="30">
        <f t="shared" si="2"/>
        <v>0</v>
      </c>
      <c r="G19" s="30">
        <f t="shared" si="2"/>
        <v>0</v>
      </c>
      <c r="H19" s="30">
        <f t="shared" si="2"/>
        <v>0</v>
      </c>
      <c r="I19" s="30">
        <f t="shared" si="2"/>
        <v>0</v>
      </c>
    </row>
    <row r="20" spans="1:9" x14ac:dyDescent="0.3">
      <c r="A20" s="31"/>
      <c r="B20" s="32" t="s">
        <v>20</v>
      </c>
      <c r="C20" s="33">
        <v>10</v>
      </c>
      <c r="D20" s="34">
        <f t="shared" ref="D20:I20" si="3">D21+D39+D47</f>
        <v>3999929</v>
      </c>
      <c r="E20" s="34">
        <f t="shared" si="3"/>
        <v>3999929</v>
      </c>
      <c r="F20" s="34">
        <f t="shared" si="3"/>
        <v>0</v>
      </c>
      <c r="G20" s="34">
        <f t="shared" si="3"/>
        <v>0</v>
      </c>
      <c r="H20" s="34">
        <f t="shared" si="3"/>
        <v>0</v>
      </c>
      <c r="I20" s="34">
        <f t="shared" si="3"/>
        <v>0</v>
      </c>
    </row>
    <row r="21" spans="1:9" x14ac:dyDescent="0.3">
      <c r="A21" s="31"/>
      <c r="B21" s="32" t="s">
        <v>21</v>
      </c>
      <c r="C21" s="33">
        <v>1001</v>
      </c>
      <c r="D21" s="34">
        <f t="shared" ref="D21:I21" si="4">D22+D23+D24+D25+D26+D27+D28+D29+D30+D31+D32+D33+D34+D35+D36+D37+D38</f>
        <v>3842700</v>
      </c>
      <c r="E21" s="34">
        <f t="shared" si="4"/>
        <v>3842700</v>
      </c>
      <c r="F21" s="34">
        <f t="shared" si="4"/>
        <v>0</v>
      </c>
      <c r="G21" s="34">
        <f t="shared" si="4"/>
        <v>0</v>
      </c>
      <c r="H21" s="34">
        <f t="shared" si="4"/>
        <v>0</v>
      </c>
      <c r="I21" s="34">
        <f t="shared" si="4"/>
        <v>0</v>
      </c>
    </row>
    <row r="22" spans="1:9" x14ac:dyDescent="0.3">
      <c r="A22" s="31"/>
      <c r="B22" s="35" t="s">
        <v>22</v>
      </c>
      <c r="C22" s="36">
        <v>100101</v>
      </c>
      <c r="D22" s="37">
        <f>'[1]PARC detaliat'!D21+[1]ZOO!D21</f>
        <v>3572400</v>
      </c>
      <c r="E22" s="37">
        <f>D22</f>
        <v>3572400</v>
      </c>
      <c r="F22" s="37">
        <f>'[1]PARC detaliat'!F21+[1]ZOO!F21</f>
        <v>0</v>
      </c>
      <c r="G22" s="37">
        <f>'[1]PARC detaliat'!G21+[1]ZOO!G21</f>
        <v>0</v>
      </c>
      <c r="H22" s="37">
        <f>'[1]PARC detaliat'!H21+[1]ZOO!H21</f>
        <v>0</v>
      </c>
      <c r="I22" s="37">
        <f>'[1]PARC detaliat'!I21+[1]ZOO!I21</f>
        <v>0</v>
      </c>
    </row>
    <row r="23" spans="1:9" x14ac:dyDescent="0.3">
      <c r="A23" s="31"/>
      <c r="B23" s="38" t="s">
        <v>23</v>
      </c>
      <c r="C23" s="39">
        <v>100103</v>
      </c>
      <c r="D23" s="40">
        <f>'[1]PARC detaliat'!D22+[1]ZOO!D22</f>
        <v>0</v>
      </c>
      <c r="E23" s="40">
        <f t="shared" ref="E23:E38" si="5">D23</f>
        <v>0</v>
      </c>
      <c r="F23" s="40">
        <f>'[1]PARC detaliat'!F22+[1]ZOO!F22</f>
        <v>0</v>
      </c>
      <c r="G23" s="40">
        <f>'[1]PARC detaliat'!G22+[1]ZOO!G22</f>
        <v>0</v>
      </c>
      <c r="H23" s="40">
        <f>'[1]PARC detaliat'!H22+[1]ZOO!H22</f>
        <v>0</v>
      </c>
      <c r="I23" s="40">
        <f>'[1]PARC detaliat'!I22+[1]ZOO!I22</f>
        <v>0</v>
      </c>
    </row>
    <row r="24" spans="1:9" x14ac:dyDescent="0.3">
      <c r="A24" s="31"/>
      <c r="B24" s="38" t="s">
        <v>24</v>
      </c>
      <c r="C24" s="39">
        <v>100104</v>
      </c>
      <c r="D24" s="40">
        <f>'[1]PARC detaliat'!D23+[1]ZOO!D23</f>
        <v>0</v>
      </c>
      <c r="E24" s="40">
        <f t="shared" si="5"/>
        <v>0</v>
      </c>
      <c r="F24" s="40">
        <f>'[1]PARC detaliat'!F23+[1]ZOO!F23</f>
        <v>0</v>
      </c>
      <c r="G24" s="40">
        <f>'[1]PARC detaliat'!G23+[1]ZOO!G23</f>
        <v>0</v>
      </c>
      <c r="H24" s="40">
        <f>'[1]PARC detaliat'!H23+[1]ZOO!H23</f>
        <v>0</v>
      </c>
      <c r="I24" s="40">
        <f>'[1]PARC detaliat'!I23+[1]ZOO!I23</f>
        <v>0</v>
      </c>
    </row>
    <row r="25" spans="1:9" x14ac:dyDescent="0.3">
      <c r="A25" s="31"/>
      <c r="B25" s="38" t="s">
        <v>25</v>
      </c>
      <c r="C25" s="39">
        <v>100105</v>
      </c>
      <c r="D25" s="40">
        <f>'[1]PARC detaliat'!D24+[1]ZOO!D24</f>
        <v>0</v>
      </c>
      <c r="E25" s="40">
        <f t="shared" si="5"/>
        <v>0</v>
      </c>
      <c r="F25" s="40">
        <f>'[1]PARC detaliat'!F24+[1]ZOO!F24</f>
        <v>0</v>
      </c>
      <c r="G25" s="40">
        <f>'[1]PARC detaliat'!G24+[1]ZOO!G24</f>
        <v>0</v>
      </c>
      <c r="H25" s="40">
        <f>'[1]PARC detaliat'!H24+[1]ZOO!H24</f>
        <v>0</v>
      </c>
      <c r="I25" s="40">
        <f>'[1]PARC detaliat'!I24+[1]ZOO!I24</f>
        <v>0</v>
      </c>
    </row>
    <row r="26" spans="1:9" x14ac:dyDescent="0.3">
      <c r="A26" s="31"/>
      <c r="B26" s="38" t="s">
        <v>26</v>
      </c>
      <c r="C26" s="39">
        <v>100106</v>
      </c>
      <c r="D26" s="40">
        <f>'[1]PARC detaliat'!D25+[1]ZOO!D25</f>
        <v>0</v>
      </c>
      <c r="E26" s="40">
        <f t="shared" si="5"/>
        <v>0</v>
      </c>
      <c r="F26" s="40">
        <f>'[1]PARC detaliat'!F25+[1]ZOO!F25</f>
        <v>0</v>
      </c>
      <c r="G26" s="40">
        <f>'[1]PARC detaliat'!G25+[1]ZOO!G25</f>
        <v>0</v>
      </c>
      <c r="H26" s="40">
        <f>'[1]PARC detaliat'!H25+[1]ZOO!H25</f>
        <v>0</v>
      </c>
      <c r="I26" s="40">
        <f>'[1]PARC detaliat'!I25+[1]ZOO!I25</f>
        <v>0</v>
      </c>
    </row>
    <row r="27" spans="1:9" x14ac:dyDescent="0.3">
      <c r="A27" s="31"/>
      <c r="B27" s="38" t="s">
        <v>27</v>
      </c>
      <c r="C27" s="39">
        <v>100107</v>
      </c>
      <c r="D27" s="40">
        <f>'[1]PARC detaliat'!D26+[1]ZOO!D26</f>
        <v>0</v>
      </c>
      <c r="E27" s="40">
        <f t="shared" si="5"/>
        <v>0</v>
      </c>
      <c r="F27" s="40">
        <f>'[1]PARC detaliat'!F26+[1]ZOO!F26</f>
        <v>0</v>
      </c>
      <c r="G27" s="40">
        <f>'[1]PARC detaliat'!G26+[1]ZOO!G26</f>
        <v>0</v>
      </c>
      <c r="H27" s="40">
        <f>'[1]PARC detaliat'!H26+[1]ZOO!H26</f>
        <v>0</v>
      </c>
      <c r="I27" s="40">
        <f>'[1]PARC detaliat'!I26+[1]ZOO!I26</f>
        <v>0</v>
      </c>
    </row>
    <row r="28" spans="1:9" x14ac:dyDescent="0.3">
      <c r="A28" s="31"/>
      <c r="B28" s="38" t="s">
        <v>28</v>
      </c>
      <c r="C28" s="39">
        <v>100108</v>
      </c>
      <c r="D28" s="40">
        <f>'[1]PARC detaliat'!D27+[1]ZOO!D27</f>
        <v>0</v>
      </c>
      <c r="E28" s="40">
        <f t="shared" si="5"/>
        <v>0</v>
      </c>
      <c r="F28" s="40">
        <f>'[1]PARC detaliat'!F27+[1]ZOO!F27</f>
        <v>0</v>
      </c>
      <c r="G28" s="40">
        <f>'[1]PARC detaliat'!G27+[1]ZOO!G27</f>
        <v>0</v>
      </c>
      <c r="H28" s="40">
        <f>'[1]PARC detaliat'!H27+[1]ZOO!H27</f>
        <v>0</v>
      </c>
      <c r="I28" s="40">
        <f>'[1]PARC detaliat'!I27+[1]ZOO!I27</f>
        <v>0</v>
      </c>
    </row>
    <row r="29" spans="1:9" x14ac:dyDescent="0.3">
      <c r="A29" s="31"/>
      <c r="B29" s="38" t="s">
        <v>29</v>
      </c>
      <c r="C29" s="39">
        <v>100109</v>
      </c>
      <c r="D29" s="40">
        <f>'[1]PARC detaliat'!D28+[1]ZOO!D28</f>
        <v>0</v>
      </c>
      <c r="E29" s="40">
        <f t="shared" si="5"/>
        <v>0</v>
      </c>
      <c r="F29" s="40">
        <f>'[1]PARC detaliat'!F28+[1]ZOO!F28</f>
        <v>0</v>
      </c>
      <c r="G29" s="40">
        <f>'[1]PARC detaliat'!G28+[1]ZOO!G28</f>
        <v>0</v>
      </c>
      <c r="H29" s="40">
        <f>'[1]PARC detaliat'!H28+[1]ZOO!H28</f>
        <v>0</v>
      </c>
      <c r="I29" s="40">
        <f>'[1]PARC detaliat'!I28+[1]ZOO!I28</f>
        <v>0</v>
      </c>
    </row>
    <row r="30" spans="1:9" x14ac:dyDescent="0.3">
      <c r="A30" s="31"/>
      <c r="B30" s="38" t="s">
        <v>30</v>
      </c>
      <c r="C30" s="39">
        <v>100110</v>
      </c>
      <c r="D30" s="40">
        <f>'[1]PARC detaliat'!D29+[1]ZOO!D29</f>
        <v>0</v>
      </c>
      <c r="E30" s="40">
        <f t="shared" si="5"/>
        <v>0</v>
      </c>
      <c r="F30" s="40">
        <f>'[1]PARC detaliat'!F29+[1]ZOO!F29</f>
        <v>0</v>
      </c>
      <c r="G30" s="40">
        <f>'[1]PARC detaliat'!G29+[1]ZOO!G29</f>
        <v>0</v>
      </c>
      <c r="H30" s="40">
        <f>'[1]PARC detaliat'!H29+[1]ZOO!H29</f>
        <v>0</v>
      </c>
      <c r="I30" s="40">
        <f>'[1]PARC detaliat'!I29+[1]ZOO!I29</f>
        <v>0</v>
      </c>
    </row>
    <row r="31" spans="1:9" x14ac:dyDescent="0.3">
      <c r="A31" s="31"/>
      <c r="B31" s="38" t="s">
        <v>31</v>
      </c>
      <c r="C31" s="39">
        <v>100111</v>
      </c>
      <c r="D31" s="40">
        <f>'[1]PARC detaliat'!D30+[1]ZOO!D30</f>
        <v>0</v>
      </c>
      <c r="E31" s="40">
        <f t="shared" si="5"/>
        <v>0</v>
      </c>
      <c r="F31" s="40">
        <f>'[1]PARC detaliat'!F30+[1]ZOO!F30</f>
        <v>0</v>
      </c>
      <c r="G31" s="40">
        <f>'[1]PARC detaliat'!G30+[1]ZOO!G30</f>
        <v>0</v>
      </c>
      <c r="H31" s="40">
        <f>'[1]PARC detaliat'!H30+[1]ZOO!H30</f>
        <v>0</v>
      </c>
      <c r="I31" s="40">
        <f>'[1]PARC detaliat'!I30+[1]ZOO!I30</f>
        <v>0</v>
      </c>
    </row>
    <row r="32" spans="1:9" x14ac:dyDescent="0.3">
      <c r="A32" s="31"/>
      <c r="B32" s="38" t="s">
        <v>32</v>
      </c>
      <c r="C32" s="39">
        <v>100112</v>
      </c>
      <c r="D32" s="40">
        <f>'[1]PARC detaliat'!D31+[1]ZOO!D31</f>
        <v>0</v>
      </c>
      <c r="E32" s="40">
        <f t="shared" si="5"/>
        <v>0</v>
      </c>
      <c r="F32" s="40">
        <f>'[1]PARC detaliat'!F31+[1]ZOO!F31</f>
        <v>0</v>
      </c>
      <c r="G32" s="40">
        <f>'[1]PARC detaliat'!G31+[1]ZOO!G31</f>
        <v>0</v>
      </c>
      <c r="H32" s="40">
        <f>'[1]PARC detaliat'!H31+[1]ZOO!H31</f>
        <v>0</v>
      </c>
      <c r="I32" s="40">
        <f>'[1]PARC detaliat'!I31+[1]ZOO!I31</f>
        <v>0</v>
      </c>
    </row>
    <row r="33" spans="1:9" x14ac:dyDescent="0.3">
      <c r="A33" s="31"/>
      <c r="B33" s="38" t="s">
        <v>33</v>
      </c>
      <c r="C33" s="39">
        <v>100113</v>
      </c>
      <c r="D33" s="40">
        <f>'[1]PARC detaliat'!D32+[1]ZOO!D32</f>
        <v>0</v>
      </c>
      <c r="E33" s="40">
        <f t="shared" si="5"/>
        <v>0</v>
      </c>
      <c r="F33" s="40">
        <f>'[1]PARC detaliat'!F32+[1]ZOO!F32</f>
        <v>0</v>
      </c>
      <c r="G33" s="40">
        <f>'[1]PARC detaliat'!G32+[1]ZOO!G32</f>
        <v>0</v>
      </c>
      <c r="H33" s="40">
        <f>'[1]PARC detaliat'!H32+[1]ZOO!H32</f>
        <v>0</v>
      </c>
      <c r="I33" s="40">
        <f>'[1]PARC detaliat'!I32+[1]ZOO!I32</f>
        <v>0</v>
      </c>
    </row>
    <row r="34" spans="1:9" x14ac:dyDescent="0.3">
      <c r="A34" s="31"/>
      <c r="B34" s="38" t="s">
        <v>34</v>
      </c>
      <c r="C34" s="39">
        <v>100114</v>
      </c>
      <c r="D34" s="40">
        <f>'[1]PARC detaliat'!D33+[1]ZOO!D33</f>
        <v>0</v>
      </c>
      <c r="E34" s="40">
        <f t="shared" si="5"/>
        <v>0</v>
      </c>
      <c r="F34" s="40">
        <f>'[1]PARC detaliat'!F33+[1]ZOO!F33</f>
        <v>0</v>
      </c>
      <c r="G34" s="40">
        <f>'[1]PARC detaliat'!G33+[1]ZOO!G33</f>
        <v>0</v>
      </c>
      <c r="H34" s="40">
        <f>'[1]PARC detaliat'!H33+[1]ZOO!H33</f>
        <v>0</v>
      </c>
      <c r="I34" s="40">
        <f>'[1]PARC detaliat'!I33+[1]ZOO!I33</f>
        <v>0</v>
      </c>
    </row>
    <row r="35" spans="1:9" x14ac:dyDescent="0.3">
      <c r="A35" s="41"/>
      <c r="B35" s="42" t="s">
        <v>35</v>
      </c>
      <c r="C35" s="43">
        <v>100115</v>
      </c>
      <c r="D35" s="40">
        <f>'[1]PARC detaliat'!D34+[1]ZOO!D34</f>
        <v>0</v>
      </c>
      <c r="E35" s="40">
        <f t="shared" si="5"/>
        <v>0</v>
      </c>
      <c r="F35" s="40">
        <f>'[1]PARC detaliat'!F34+[1]ZOO!F34</f>
        <v>0</v>
      </c>
      <c r="G35" s="40">
        <f>'[1]PARC detaliat'!G34+[1]ZOO!G34</f>
        <v>0</v>
      </c>
      <c r="H35" s="40">
        <f>'[1]PARC detaliat'!H34+[1]ZOO!H34</f>
        <v>0</v>
      </c>
      <c r="I35" s="40">
        <f>'[1]PARC detaliat'!I34+[1]ZOO!I34</f>
        <v>0</v>
      </c>
    </row>
    <row r="36" spans="1:9" x14ac:dyDescent="0.3">
      <c r="A36" s="31"/>
      <c r="B36" s="44" t="s">
        <v>36</v>
      </c>
      <c r="C36" s="45">
        <v>100116</v>
      </c>
      <c r="D36" s="40">
        <f>'[1]PARC detaliat'!D35+[1]ZOO!D35</f>
        <v>0</v>
      </c>
      <c r="E36" s="40">
        <f t="shared" si="5"/>
        <v>0</v>
      </c>
      <c r="F36" s="40">
        <f>'[1]PARC detaliat'!F35+[1]ZOO!F35</f>
        <v>0</v>
      </c>
      <c r="G36" s="40">
        <f>'[1]PARC detaliat'!G35+[1]ZOO!G35</f>
        <v>0</v>
      </c>
      <c r="H36" s="40">
        <f>'[1]PARC detaliat'!H35+[1]ZOO!H35</f>
        <v>0</v>
      </c>
      <c r="I36" s="40">
        <f>'[1]PARC detaliat'!I35+[1]ZOO!I35</f>
        <v>0</v>
      </c>
    </row>
    <row r="37" spans="1:9" x14ac:dyDescent="0.3">
      <c r="A37" s="31"/>
      <c r="B37" s="44" t="s">
        <v>37</v>
      </c>
      <c r="C37" s="45">
        <v>100117</v>
      </c>
      <c r="D37" s="40">
        <f>'[1]PARC detaliat'!D36+[1]ZOO!D36</f>
        <v>270300</v>
      </c>
      <c r="E37" s="40">
        <f t="shared" si="5"/>
        <v>270300</v>
      </c>
      <c r="F37" s="40">
        <f>'[1]PARC detaliat'!F36+[1]ZOO!F36</f>
        <v>0</v>
      </c>
      <c r="G37" s="40">
        <f>'[1]PARC detaliat'!G36+[1]ZOO!G36</f>
        <v>0</v>
      </c>
      <c r="H37" s="40">
        <f>'[1]PARC detaliat'!H36+[1]ZOO!H36</f>
        <v>0</v>
      </c>
      <c r="I37" s="40">
        <f>'[1]PARC detaliat'!I36+[1]ZOO!I36</f>
        <v>0</v>
      </c>
    </row>
    <row r="38" spans="1:9" x14ac:dyDescent="0.3">
      <c r="A38" s="31"/>
      <c r="B38" s="44" t="s">
        <v>38</v>
      </c>
      <c r="C38" s="45">
        <v>100130</v>
      </c>
      <c r="D38" s="40">
        <f>'[1]PARC detaliat'!D37+[1]ZOO!D37</f>
        <v>0</v>
      </c>
      <c r="E38" s="40">
        <f t="shared" si="5"/>
        <v>0</v>
      </c>
      <c r="F38" s="40">
        <f>'[1]PARC detaliat'!F37+[1]ZOO!F37</f>
        <v>0</v>
      </c>
      <c r="G38" s="40">
        <f>'[1]PARC detaliat'!G37+[1]ZOO!G37</f>
        <v>0</v>
      </c>
      <c r="H38" s="40">
        <f>'[1]PARC detaliat'!H37+[1]ZOO!H37</f>
        <v>0</v>
      </c>
      <c r="I38" s="40">
        <f>'[1]PARC detaliat'!I37+[1]ZOO!I37</f>
        <v>0</v>
      </c>
    </row>
    <row r="39" spans="1:9" x14ac:dyDescent="0.3">
      <c r="A39" s="31"/>
      <c r="B39" s="46" t="s">
        <v>39</v>
      </c>
      <c r="C39" s="47">
        <v>1002</v>
      </c>
      <c r="D39" s="34">
        <f t="shared" ref="D39:I39" si="6">D40+D41+D42+D43+D44+D45+D46</f>
        <v>76850</v>
      </c>
      <c r="E39" s="34">
        <f t="shared" si="6"/>
        <v>76850</v>
      </c>
      <c r="F39" s="34">
        <f t="shared" si="6"/>
        <v>0</v>
      </c>
      <c r="G39" s="34">
        <f t="shared" si="6"/>
        <v>0</v>
      </c>
      <c r="H39" s="34">
        <f t="shared" si="6"/>
        <v>0</v>
      </c>
      <c r="I39" s="34">
        <f t="shared" si="6"/>
        <v>0</v>
      </c>
    </row>
    <row r="40" spans="1:9" x14ac:dyDescent="0.3">
      <c r="A40" s="48"/>
      <c r="B40" s="38" t="s">
        <v>40</v>
      </c>
      <c r="C40" s="39">
        <v>100201</v>
      </c>
      <c r="D40" s="49">
        <f>'[1]PARC detaliat'!D39+[1]ZOO!D39</f>
        <v>0</v>
      </c>
      <c r="E40" s="49">
        <f>'[1]PARC detaliat'!E39+[1]ZOO!E39</f>
        <v>0</v>
      </c>
      <c r="F40" s="49">
        <f>'[1]PARC detaliat'!F39+[1]ZOO!F39</f>
        <v>0</v>
      </c>
      <c r="G40" s="49">
        <f>'[1]PARC detaliat'!G39+[1]ZOO!G39</f>
        <v>0</v>
      </c>
      <c r="H40" s="49">
        <f>'[1]PARC detaliat'!H39+[1]ZOO!H39</f>
        <v>0</v>
      </c>
      <c r="I40" s="49">
        <f>'[1]PARC detaliat'!I39+[1]ZOO!I39</f>
        <v>0</v>
      </c>
    </row>
    <row r="41" spans="1:9" x14ac:dyDescent="0.3">
      <c r="A41" s="31"/>
      <c r="B41" s="38" t="s">
        <v>41</v>
      </c>
      <c r="C41" s="39">
        <v>100202</v>
      </c>
      <c r="D41" s="49">
        <f>'[1]PARC detaliat'!D40+[1]ZOO!D40</f>
        <v>0</v>
      </c>
      <c r="E41" s="49">
        <f>'[1]PARC detaliat'!E40+[1]ZOO!E40</f>
        <v>0</v>
      </c>
      <c r="F41" s="49">
        <f>'[1]PARC detaliat'!F40+[1]ZOO!F40</f>
        <v>0</v>
      </c>
      <c r="G41" s="49">
        <f>'[1]PARC detaliat'!G40+[1]ZOO!G40</f>
        <v>0</v>
      </c>
      <c r="H41" s="49">
        <f>'[1]PARC detaliat'!H40+[1]ZOO!H40</f>
        <v>0</v>
      </c>
      <c r="I41" s="49">
        <f>'[1]PARC detaliat'!I40+[1]ZOO!I40</f>
        <v>0</v>
      </c>
    </row>
    <row r="42" spans="1:9" x14ac:dyDescent="0.3">
      <c r="A42" s="31"/>
      <c r="B42" s="38" t="s">
        <v>42</v>
      </c>
      <c r="C42" s="39">
        <v>100203</v>
      </c>
      <c r="D42" s="49">
        <f>'[1]PARC detaliat'!D41+[1]ZOO!D41</f>
        <v>0</v>
      </c>
      <c r="E42" s="49">
        <f>'[1]PARC detaliat'!E41+[1]ZOO!E41</f>
        <v>0</v>
      </c>
      <c r="F42" s="49">
        <f>'[1]PARC detaliat'!F41+[1]ZOO!F41</f>
        <v>0</v>
      </c>
      <c r="G42" s="49">
        <f>'[1]PARC detaliat'!G41+[1]ZOO!G41</f>
        <v>0</v>
      </c>
      <c r="H42" s="49">
        <f>'[1]PARC detaliat'!H41+[1]ZOO!H41</f>
        <v>0</v>
      </c>
      <c r="I42" s="49">
        <f>'[1]PARC detaliat'!I41+[1]ZOO!I41</f>
        <v>0</v>
      </c>
    </row>
    <row r="43" spans="1:9" x14ac:dyDescent="0.3">
      <c r="A43" s="31"/>
      <c r="B43" s="38" t="s">
        <v>43</v>
      </c>
      <c r="C43" s="39">
        <v>100204</v>
      </c>
      <c r="D43" s="49">
        <f>'[1]PARC detaliat'!D42+[1]ZOO!D42</f>
        <v>0</v>
      </c>
      <c r="E43" s="49">
        <f>'[1]PARC detaliat'!E42+[1]ZOO!E42</f>
        <v>0</v>
      </c>
      <c r="F43" s="49">
        <f>'[1]PARC detaliat'!F42+[1]ZOO!F42</f>
        <v>0</v>
      </c>
      <c r="G43" s="49">
        <f>'[1]PARC detaliat'!G42+[1]ZOO!G42</f>
        <v>0</v>
      </c>
      <c r="H43" s="49">
        <f>'[1]PARC detaliat'!H42+[1]ZOO!H42</f>
        <v>0</v>
      </c>
      <c r="I43" s="49">
        <f>'[1]PARC detaliat'!I42+[1]ZOO!I42</f>
        <v>0</v>
      </c>
    </row>
    <row r="44" spans="1:9" x14ac:dyDescent="0.3">
      <c r="A44" s="31"/>
      <c r="B44" s="38" t="s">
        <v>44</v>
      </c>
      <c r="C44" s="39">
        <v>100205</v>
      </c>
      <c r="D44" s="49">
        <f>'[1]PARC detaliat'!D43+[1]ZOO!D43</f>
        <v>0</v>
      </c>
      <c r="E44" s="49">
        <f>'[1]PARC detaliat'!E43+[1]ZOO!E43</f>
        <v>0</v>
      </c>
      <c r="F44" s="49">
        <f>'[1]PARC detaliat'!F43+[1]ZOO!F43</f>
        <v>0</v>
      </c>
      <c r="G44" s="49">
        <f>'[1]PARC detaliat'!G43+[1]ZOO!G43</f>
        <v>0</v>
      </c>
      <c r="H44" s="49">
        <f>'[1]PARC detaliat'!H43+[1]ZOO!H43</f>
        <v>0</v>
      </c>
      <c r="I44" s="49">
        <f>'[1]PARC detaliat'!I43+[1]ZOO!I43</f>
        <v>0</v>
      </c>
    </row>
    <row r="45" spans="1:9" x14ac:dyDescent="0.3">
      <c r="A45" s="31"/>
      <c r="B45" s="50" t="s">
        <v>45</v>
      </c>
      <c r="C45" s="39">
        <v>100206</v>
      </c>
      <c r="D45" s="51">
        <f>'[1]PARC detaliat'!D44+[1]ZOO!D44</f>
        <v>76850</v>
      </c>
      <c r="E45" s="51">
        <f>D45</f>
        <v>76850</v>
      </c>
      <c r="F45" s="49">
        <f>'[1]PARC detaliat'!F44+[1]ZOO!F44</f>
        <v>0</v>
      </c>
      <c r="G45" s="49">
        <f>'[1]PARC detaliat'!G44+[1]ZOO!G44</f>
        <v>0</v>
      </c>
      <c r="H45" s="49">
        <f>'[1]PARC detaliat'!H44+[1]ZOO!H44</f>
        <v>0</v>
      </c>
      <c r="I45" s="49">
        <f>'[1]PARC detaliat'!I44+[1]ZOO!I44</f>
        <v>0</v>
      </c>
    </row>
    <row r="46" spans="1:9" x14ac:dyDescent="0.3">
      <c r="A46" s="31"/>
      <c r="B46" s="38" t="s">
        <v>46</v>
      </c>
      <c r="C46" s="39">
        <v>100230</v>
      </c>
      <c r="D46" s="49">
        <f>'[1]PARC detaliat'!D45+[1]ZOO!D45</f>
        <v>0</v>
      </c>
      <c r="E46" s="49">
        <f>'[1]PARC detaliat'!E45+[1]ZOO!E45</f>
        <v>0</v>
      </c>
      <c r="F46" s="49">
        <f>'[1]PARC detaliat'!F45+[1]ZOO!F45</f>
        <v>0</v>
      </c>
      <c r="G46" s="49">
        <f>'[1]PARC detaliat'!G45+[1]ZOO!G45</f>
        <v>0</v>
      </c>
      <c r="H46" s="49">
        <f>'[1]PARC detaliat'!H45+[1]ZOO!H45</f>
        <v>0</v>
      </c>
      <c r="I46" s="49">
        <f>'[1]PARC detaliat'!I45+[1]ZOO!I45</f>
        <v>0</v>
      </c>
    </row>
    <row r="47" spans="1:9" x14ac:dyDescent="0.3">
      <c r="A47" s="31"/>
      <c r="B47" s="52" t="s">
        <v>47</v>
      </c>
      <c r="C47" s="53">
        <v>1003</v>
      </c>
      <c r="D47" s="34">
        <f t="shared" ref="D47:I47" si="7">D48+D49+D50+D51+D52+D53+D54+D55</f>
        <v>80379</v>
      </c>
      <c r="E47" s="34">
        <f t="shared" si="7"/>
        <v>80379</v>
      </c>
      <c r="F47" s="34">
        <f t="shared" si="7"/>
        <v>0</v>
      </c>
      <c r="G47" s="34">
        <f t="shared" si="7"/>
        <v>0</v>
      </c>
      <c r="H47" s="34">
        <f t="shared" si="7"/>
        <v>0</v>
      </c>
      <c r="I47" s="34">
        <f t="shared" si="7"/>
        <v>0</v>
      </c>
    </row>
    <row r="48" spans="1:9" x14ac:dyDescent="0.3">
      <c r="A48" s="31"/>
      <c r="B48" s="38" t="s">
        <v>48</v>
      </c>
      <c r="C48" s="39">
        <v>100301</v>
      </c>
      <c r="D48" s="40">
        <f>'[1]PARC detaliat'!D47+[1]ZOO!D47</f>
        <v>0</v>
      </c>
      <c r="E48" s="40">
        <f>D48</f>
        <v>0</v>
      </c>
      <c r="F48" s="40">
        <f>'[1]PARC detaliat'!F47+[1]ZOO!F47</f>
        <v>0</v>
      </c>
      <c r="G48" s="40">
        <f>'[1]PARC detaliat'!G47+[1]ZOO!G47</f>
        <v>0</v>
      </c>
      <c r="H48" s="40">
        <f>'[1]PARC detaliat'!H47+[1]ZOO!H47</f>
        <v>0</v>
      </c>
      <c r="I48" s="40">
        <f>'[1]PARC detaliat'!I47+[1]ZOO!I47</f>
        <v>0</v>
      </c>
    </row>
    <row r="49" spans="1:9" x14ac:dyDescent="0.3">
      <c r="A49" s="31"/>
      <c r="B49" s="38" t="s">
        <v>49</v>
      </c>
      <c r="C49" s="39">
        <v>100302</v>
      </c>
      <c r="D49" s="40">
        <f>'[1]PARC detaliat'!D48+[1]ZOO!D48</f>
        <v>0</v>
      </c>
      <c r="E49" s="40">
        <f t="shared" ref="E49:E55" si="8">D49</f>
        <v>0</v>
      </c>
      <c r="F49" s="40">
        <f>'[1]PARC detaliat'!F48+[1]ZOO!F48</f>
        <v>0</v>
      </c>
      <c r="G49" s="40">
        <f>'[1]PARC detaliat'!G48+[1]ZOO!G48</f>
        <v>0</v>
      </c>
      <c r="H49" s="40">
        <f>'[1]PARC detaliat'!H48+[1]ZOO!H48</f>
        <v>0</v>
      </c>
      <c r="I49" s="40">
        <f>'[1]PARC detaliat'!I48+[1]ZOO!I48</f>
        <v>0</v>
      </c>
    </row>
    <row r="50" spans="1:9" x14ac:dyDescent="0.3">
      <c r="A50" s="31"/>
      <c r="B50" s="38" t="s">
        <v>50</v>
      </c>
      <c r="C50" s="39">
        <v>100303</v>
      </c>
      <c r="D50" s="40">
        <f>'[1]PARC detaliat'!D49+[1]ZOO!D49</f>
        <v>0</v>
      </c>
      <c r="E50" s="40">
        <f t="shared" si="8"/>
        <v>0</v>
      </c>
      <c r="F50" s="40">
        <f>'[1]PARC detaliat'!F49+[1]ZOO!F49</f>
        <v>0</v>
      </c>
      <c r="G50" s="40">
        <f>'[1]PARC detaliat'!G49+[1]ZOO!G49</f>
        <v>0</v>
      </c>
      <c r="H50" s="40">
        <f>'[1]PARC detaliat'!H49+[1]ZOO!H49</f>
        <v>0</v>
      </c>
      <c r="I50" s="40">
        <f>'[1]PARC detaliat'!I49+[1]ZOO!I49</f>
        <v>0</v>
      </c>
    </row>
    <row r="51" spans="1:9" x14ac:dyDescent="0.3">
      <c r="A51" s="31"/>
      <c r="B51" s="38" t="s">
        <v>51</v>
      </c>
      <c r="C51" s="39">
        <v>100304</v>
      </c>
      <c r="D51" s="40">
        <f>'[1]PARC detaliat'!D50+[1]ZOO!D50</f>
        <v>0</v>
      </c>
      <c r="E51" s="40">
        <f t="shared" si="8"/>
        <v>0</v>
      </c>
      <c r="F51" s="40">
        <f>'[1]PARC detaliat'!F50+[1]ZOO!F50</f>
        <v>0</v>
      </c>
      <c r="G51" s="40">
        <f>'[1]PARC detaliat'!G50+[1]ZOO!G50</f>
        <v>0</v>
      </c>
      <c r="H51" s="40">
        <f>'[1]PARC detaliat'!H50+[1]ZOO!H50</f>
        <v>0</v>
      </c>
      <c r="I51" s="40">
        <f>'[1]PARC detaliat'!I50+[1]ZOO!I50</f>
        <v>0</v>
      </c>
    </row>
    <row r="52" spans="1:9" x14ac:dyDescent="0.3">
      <c r="A52" s="31"/>
      <c r="B52" s="38" t="s">
        <v>52</v>
      </c>
      <c r="C52" s="39">
        <v>100305</v>
      </c>
      <c r="D52" s="40">
        <f>'[1]PARC detaliat'!D51+[1]ZOO!D51</f>
        <v>0</v>
      </c>
      <c r="E52" s="40">
        <f t="shared" si="8"/>
        <v>0</v>
      </c>
      <c r="F52" s="40">
        <f>'[1]PARC detaliat'!F51+[1]ZOO!F51</f>
        <v>0</v>
      </c>
      <c r="G52" s="40">
        <f>'[1]PARC detaliat'!G51+[1]ZOO!G51</f>
        <v>0</v>
      </c>
      <c r="H52" s="40">
        <f>'[1]PARC detaliat'!H51+[1]ZOO!H51</f>
        <v>0</v>
      </c>
      <c r="I52" s="40">
        <f>'[1]PARC detaliat'!I51+[1]ZOO!I51</f>
        <v>0</v>
      </c>
    </row>
    <row r="53" spans="1:9" x14ac:dyDescent="0.3">
      <c r="A53" s="31"/>
      <c r="B53" s="38" t="s">
        <v>53</v>
      </c>
      <c r="C53" s="39">
        <v>100306</v>
      </c>
      <c r="D53" s="40">
        <f>'[1]PARC detaliat'!D52+[1]ZOO!D52</f>
        <v>0</v>
      </c>
      <c r="E53" s="40">
        <f t="shared" si="8"/>
        <v>0</v>
      </c>
      <c r="F53" s="40">
        <f>'[1]PARC detaliat'!F52+[1]ZOO!F52</f>
        <v>0</v>
      </c>
      <c r="G53" s="40">
        <f>'[1]PARC detaliat'!G52+[1]ZOO!G52</f>
        <v>0</v>
      </c>
      <c r="H53" s="40">
        <f>'[1]PARC detaliat'!H52+[1]ZOO!H52</f>
        <v>0</v>
      </c>
      <c r="I53" s="40">
        <f>'[1]PARC detaliat'!I52+[1]ZOO!I52</f>
        <v>0</v>
      </c>
    </row>
    <row r="54" spans="1:9" x14ac:dyDescent="0.3">
      <c r="A54" s="31"/>
      <c r="B54" s="38" t="s">
        <v>54</v>
      </c>
      <c r="C54" s="39">
        <v>100307</v>
      </c>
      <c r="D54" s="40">
        <f>'[1]PARC detaliat'!D53+[1]ZOO!D53</f>
        <v>80379</v>
      </c>
      <c r="E54" s="40">
        <f t="shared" si="8"/>
        <v>80379</v>
      </c>
      <c r="F54" s="40">
        <f>'[1]PARC detaliat'!F53+[1]ZOO!F53</f>
        <v>0</v>
      </c>
      <c r="G54" s="40">
        <f>'[1]PARC detaliat'!G53+[1]ZOO!G53</f>
        <v>0</v>
      </c>
      <c r="H54" s="40">
        <f>'[1]PARC detaliat'!H53+[1]ZOO!H53</f>
        <v>0</v>
      </c>
      <c r="I54" s="40">
        <f>'[1]PARC detaliat'!I53+[1]ZOO!I53</f>
        <v>0</v>
      </c>
    </row>
    <row r="55" spans="1:9" x14ac:dyDescent="0.3">
      <c r="A55" s="31"/>
      <c r="B55" s="38" t="s">
        <v>55</v>
      </c>
      <c r="C55" s="39">
        <v>100308</v>
      </c>
      <c r="D55" s="40">
        <f>'[1]PARC detaliat'!D54+[1]ZOO!D54</f>
        <v>0</v>
      </c>
      <c r="E55" s="40">
        <f t="shared" si="8"/>
        <v>0</v>
      </c>
      <c r="F55" s="40">
        <f>'[1]PARC detaliat'!F54+[1]ZOO!F54</f>
        <v>0</v>
      </c>
      <c r="G55" s="40">
        <f>'[1]PARC detaliat'!G54+[1]ZOO!G54</f>
        <v>0</v>
      </c>
      <c r="H55" s="40">
        <f>'[1]PARC detaliat'!H54+[1]ZOO!H54</f>
        <v>0</v>
      </c>
      <c r="I55" s="40">
        <f>'[1]PARC detaliat'!I54+[1]ZOO!I54</f>
        <v>0</v>
      </c>
    </row>
    <row r="56" spans="1:9" ht="15.6" x14ac:dyDescent="0.3">
      <c r="A56" s="123" t="s">
        <v>56</v>
      </c>
      <c r="B56" s="123"/>
      <c r="C56" s="54" t="s">
        <v>57</v>
      </c>
      <c r="D56" s="34">
        <f t="shared" ref="D56:I56" si="9">D57+D68+D69+D72+D77+D81+D84+D85+D86+D87+D88+D89+D90+D91+D92+D93+D94+D95+D96+D97+D98+D101+D102+D103</f>
        <v>9992000</v>
      </c>
      <c r="E56" s="34">
        <f t="shared" si="9"/>
        <v>9992000</v>
      </c>
      <c r="F56" s="34">
        <f t="shared" si="9"/>
        <v>0</v>
      </c>
      <c r="G56" s="34">
        <f t="shared" si="9"/>
        <v>0</v>
      </c>
      <c r="H56" s="34">
        <f t="shared" si="9"/>
        <v>0</v>
      </c>
      <c r="I56" s="34">
        <f t="shared" si="9"/>
        <v>0</v>
      </c>
    </row>
    <row r="57" spans="1:9" x14ac:dyDescent="0.3">
      <c r="A57" s="55" t="s">
        <v>58</v>
      </c>
      <c r="B57" s="56"/>
      <c r="C57" s="57" t="s">
        <v>59</v>
      </c>
      <c r="D57" s="34">
        <f t="shared" ref="D57:I57" si="10">D58+D59+D60+D61+D62+D63+D64+D65+D66+D67</f>
        <v>4320900</v>
      </c>
      <c r="E57" s="34">
        <f t="shared" si="10"/>
        <v>4320900</v>
      </c>
      <c r="F57" s="34">
        <f t="shared" si="10"/>
        <v>0</v>
      </c>
      <c r="G57" s="34">
        <f t="shared" si="10"/>
        <v>0</v>
      </c>
      <c r="H57" s="34">
        <f t="shared" si="10"/>
        <v>0</v>
      </c>
      <c r="I57" s="34">
        <f t="shared" si="10"/>
        <v>0</v>
      </c>
    </row>
    <row r="58" spans="1:9" x14ac:dyDescent="0.3">
      <c r="A58" s="31"/>
      <c r="B58" s="58" t="s">
        <v>60</v>
      </c>
      <c r="C58" s="59" t="s">
        <v>61</v>
      </c>
      <c r="D58" s="40">
        <f>'[1]PARC detaliat'!D57+[1]ZOO!D57</f>
        <v>41000</v>
      </c>
      <c r="E58" s="40">
        <f>D58</f>
        <v>41000</v>
      </c>
      <c r="F58" s="40">
        <f>'[1]PARC detaliat'!F57+[1]ZOO!F57</f>
        <v>0</v>
      </c>
      <c r="G58" s="40">
        <f>'[1]PARC detaliat'!G57+[1]ZOO!G57</f>
        <v>0</v>
      </c>
      <c r="H58" s="40">
        <f>'[1]PARC detaliat'!H57+[1]ZOO!H57</f>
        <v>0</v>
      </c>
      <c r="I58" s="40">
        <f>'[1]PARC detaliat'!I57+[1]ZOO!I57</f>
        <v>0</v>
      </c>
    </row>
    <row r="59" spans="1:9" x14ac:dyDescent="0.3">
      <c r="A59" s="31"/>
      <c r="B59" s="58" t="s">
        <v>62</v>
      </c>
      <c r="C59" s="59" t="s">
        <v>63</v>
      </c>
      <c r="D59" s="40">
        <f>'[1]PARC detaliat'!D58+[1]ZOO!D58</f>
        <v>80000</v>
      </c>
      <c r="E59" s="40">
        <f t="shared" ref="E59:E67" si="11">D59</f>
        <v>80000</v>
      </c>
      <c r="F59" s="40">
        <f>'[1]PARC detaliat'!F58+[1]ZOO!F58</f>
        <v>0</v>
      </c>
      <c r="G59" s="40">
        <f>'[1]PARC detaliat'!G58+[1]ZOO!G58</f>
        <v>0</v>
      </c>
      <c r="H59" s="40">
        <f>'[1]PARC detaliat'!H58+[1]ZOO!H58</f>
        <v>0</v>
      </c>
      <c r="I59" s="40">
        <f>'[1]PARC detaliat'!I58+[1]ZOO!I58</f>
        <v>0</v>
      </c>
    </row>
    <row r="60" spans="1:9" x14ac:dyDescent="0.3">
      <c r="A60" s="31"/>
      <c r="B60" s="58" t="s">
        <v>64</v>
      </c>
      <c r="C60" s="59" t="s">
        <v>65</v>
      </c>
      <c r="D60" s="40">
        <f>'[1]PARC detaliat'!D59+[1]ZOO!D59</f>
        <v>840000</v>
      </c>
      <c r="E60" s="40">
        <f t="shared" si="11"/>
        <v>840000</v>
      </c>
      <c r="F60" s="40">
        <f>'[1]PARC detaliat'!F59+[1]ZOO!F59</f>
        <v>0</v>
      </c>
      <c r="G60" s="40">
        <f>'[1]PARC detaliat'!G59+[1]ZOO!G59</f>
        <v>0</v>
      </c>
      <c r="H60" s="40">
        <f>'[1]PARC detaliat'!H59+[1]ZOO!H59</f>
        <v>0</v>
      </c>
      <c r="I60" s="40">
        <f>'[1]PARC detaliat'!I59+[1]ZOO!I59</f>
        <v>0</v>
      </c>
    </row>
    <row r="61" spans="1:9" x14ac:dyDescent="0.3">
      <c r="A61" s="31"/>
      <c r="B61" s="58" t="s">
        <v>66</v>
      </c>
      <c r="C61" s="59" t="s">
        <v>67</v>
      </c>
      <c r="D61" s="40">
        <f>'[1]PARC detaliat'!D60+[1]ZOO!D60</f>
        <v>90000</v>
      </c>
      <c r="E61" s="40">
        <f t="shared" si="11"/>
        <v>90000</v>
      </c>
      <c r="F61" s="40">
        <f>'[1]PARC detaliat'!F60+[1]ZOO!F60</f>
        <v>0</v>
      </c>
      <c r="G61" s="40">
        <f>'[1]PARC detaliat'!G60+[1]ZOO!G60</f>
        <v>0</v>
      </c>
      <c r="H61" s="40">
        <f>'[1]PARC detaliat'!H60+[1]ZOO!H60</f>
        <v>0</v>
      </c>
      <c r="I61" s="40">
        <f>'[1]PARC detaliat'!I60+[1]ZOO!I60</f>
        <v>0</v>
      </c>
    </row>
    <row r="62" spans="1:9" x14ac:dyDescent="0.3">
      <c r="A62" s="31"/>
      <c r="B62" s="58" t="s">
        <v>68</v>
      </c>
      <c r="C62" s="59" t="s">
        <v>69</v>
      </c>
      <c r="D62" s="37">
        <v>250000</v>
      </c>
      <c r="E62" s="40">
        <v>250000</v>
      </c>
      <c r="F62" s="40">
        <f>'[1]PARC detaliat'!F61+[1]ZOO!F61</f>
        <v>0</v>
      </c>
      <c r="G62" s="40">
        <f>'[1]PARC detaliat'!G61+[1]ZOO!G61</f>
        <v>0</v>
      </c>
      <c r="H62" s="40">
        <f>'[1]PARC detaliat'!H61+[1]ZOO!H61</f>
        <v>0</v>
      </c>
      <c r="I62" s="40">
        <f>'[1]PARC detaliat'!I61+[1]ZOO!I61</f>
        <v>0</v>
      </c>
    </row>
    <row r="63" spans="1:9" x14ac:dyDescent="0.3">
      <c r="A63" s="31"/>
      <c r="B63" s="58" t="s">
        <v>70</v>
      </c>
      <c r="C63" s="59" t="s">
        <v>71</v>
      </c>
      <c r="D63" s="40">
        <f>'[1]PARC detaliat'!D62+[1]ZOO!D62</f>
        <v>160000</v>
      </c>
      <c r="E63" s="40">
        <f t="shared" si="11"/>
        <v>160000</v>
      </c>
      <c r="F63" s="40">
        <f>'[1]PARC detaliat'!F62+[1]ZOO!F62</f>
        <v>0</v>
      </c>
      <c r="G63" s="40">
        <f>'[1]PARC detaliat'!G62+[1]ZOO!G62</f>
        <v>0</v>
      </c>
      <c r="H63" s="40">
        <f>'[1]PARC detaliat'!H62+[1]ZOO!H62</f>
        <v>0</v>
      </c>
      <c r="I63" s="40">
        <f>'[1]PARC detaliat'!I62+[1]ZOO!I62</f>
        <v>0</v>
      </c>
    </row>
    <row r="64" spans="1:9" x14ac:dyDescent="0.3">
      <c r="A64" s="31"/>
      <c r="B64" s="58" t="s">
        <v>72</v>
      </c>
      <c r="C64" s="59" t="s">
        <v>73</v>
      </c>
      <c r="D64" s="40">
        <f>'[1]PARC detaliat'!D63+[1]ZOO!D63</f>
        <v>100000</v>
      </c>
      <c r="E64" s="40">
        <f t="shared" si="11"/>
        <v>100000</v>
      </c>
      <c r="F64" s="40">
        <f>'[1]PARC detaliat'!F63+[1]ZOO!F63</f>
        <v>0</v>
      </c>
      <c r="G64" s="40">
        <f>'[1]PARC detaliat'!G63+[1]ZOO!G63</f>
        <v>0</v>
      </c>
      <c r="H64" s="40">
        <f>'[1]PARC detaliat'!H63+[1]ZOO!H63</f>
        <v>0</v>
      </c>
      <c r="I64" s="40">
        <f>'[1]PARC detaliat'!I63+[1]ZOO!I63</f>
        <v>0</v>
      </c>
    </row>
    <row r="65" spans="1:9" x14ac:dyDescent="0.3">
      <c r="A65" s="31"/>
      <c r="B65" s="58" t="s">
        <v>74</v>
      </c>
      <c r="C65" s="59" t="s">
        <v>75</v>
      </c>
      <c r="D65" s="37">
        <v>40000</v>
      </c>
      <c r="E65" s="40">
        <f t="shared" si="11"/>
        <v>40000</v>
      </c>
      <c r="F65" s="40">
        <f>'[1]PARC detaliat'!F64+[1]ZOO!F64</f>
        <v>0</v>
      </c>
      <c r="G65" s="40">
        <f>'[1]PARC detaliat'!G64+[1]ZOO!G64</f>
        <v>0</v>
      </c>
      <c r="H65" s="40">
        <f>'[1]PARC detaliat'!H64+[1]ZOO!H64</f>
        <v>0</v>
      </c>
      <c r="I65" s="40">
        <f>'[1]PARC detaliat'!I64+[1]ZOO!I64</f>
        <v>0</v>
      </c>
    </row>
    <row r="66" spans="1:9" x14ac:dyDescent="0.3">
      <c r="A66" s="31"/>
      <c r="B66" s="60" t="s">
        <v>76</v>
      </c>
      <c r="C66" s="59" t="s">
        <v>77</v>
      </c>
      <c r="D66" s="40">
        <f>'[1]PARC detaliat'!D65+[1]ZOO!D65</f>
        <v>656400</v>
      </c>
      <c r="E66" s="40">
        <f t="shared" si="11"/>
        <v>656400</v>
      </c>
      <c r="F66" s="40">
        <f>'[1]PARC detaliat'!F65+[1]ZOO!F65</f>
        <v>0</v>
      </c>
      <c r="G66" s="40">
        <f>'[1]PARC detaliat'!G65+[1]ZOO!G65</f>
        <v>0</v>
      </c>
      <c r="H66" s="40">
        <f>'[1]PARC detaliat'!H65+[1]ZOO!H65</f>
        <v>0</v>
      </c>
      <c r="I66" s="40">
        <f>'[1]PARC detaliat'!I65+[1]ZOO!I65</f>
        <v>0</v>
      </c>
    </row>
    <row r="67" spans="1:9" x14ac:dyDescent="0.3">
      <c r="A67" s="31"/>
      <c r="B67" s="58" t="s">
        <v>78</v>
      </c>
      <c r="C67" s="59" t="s">
        <v>79</v>
      </c>
      <c r="D67" s="40">
        <f>'[1]PARC detaliat'!D79+[1]ZOO!D66-50000</f>
        <v>2063500</v>
      </c>
      <c r="E67" s="40">
        <f t="shared" si="11"/>
        <v>2063500</v>
      </c>
      <c r="F67" s="40">
        <f>'[1]PARC detaliat'!F79+[1]ZOO!F66</f>
        <v>0</v>
      </c>
      <c r="G67" s="40">
        <f>'[1]PARC detaliat'!G79+[1]ZOO!G66</f>
        <v>0</v>
      </c>
      <c r="H67" s="40">
        <f>'[1]PARC detaliat'!H79+[1]ZOO!H66</f>
        <v>0</v>
      </c>
      <c r="I67" s="40">
        <f>'[1]PARC detaliat'!I79+[1]ZOO!I66</f>
        <v>0</v>
      </c>
    </row>
    <row r="68" spans="1:9" x14ac:dyDescent="0.3">
      <c r="A68" s="61" t="s">
        <v>80</v>
      </c>
      <c r="B68" s="56"/>
      <c r="C68" s="57" t="s">
        <v>81</v>
      </c>
      <c r="D68" s="2">
        <f>'[1]PARC detaliat'!D93+[1]ZOO!D67-350000</f>
        <v>3429000</v>
      </c>
      <c r="E68" s="2">
        <f>'[1]PARC detaliat'!E93+[1]ZOO!E67-350000</f>
        <v>3429000</v>
      </c>
      <c r="F68" s="34">
        <f>'[1]PARC detaliat'!F93+[1]ZOO!F67</f>
        <v>0</v>
      </c>
      <c r="G68" s="34">
        <f>'[1]PARC detaliat'!G93+[1]ZOO!G67</f>
        <v>0</v>
      </c>
      <c r="H68" s="34">
        <f>'[1]PARC detaliat'!H93+[1]ZOO!H67</f>
        <v>0</v>
      </c>
      <c r="I68" s="34">
        <f>'[1]PARC detaliat'!I93+[1]ZOO!I67</f>
        <v>0</v>
      </c>
    </row>
    <row r="69" spans="1:9" x14ac:dyDescent="0.3">
      <c r="A69" s="31" t="s">
        <v>82</v>
      </c>
      <c r="B69" s="28"/>
      <c r="C69" s="62" t="s">
        <v>83</v>
      </c>
      <c r="D69" s="40">
        <f t="shared" ref="D69:I69" si="12">D70+D71</f>
        <v>770000</v>
      </c>
      <c r="E69" s="40">
        <f t="shared" si="12"/>
        <v>770000</v>
      </c>
      <c r="F69" s="40">
        <f t="shared" si="12"/>
        <v>0</v>
      </c>
      <c r="G69" s="40">
        <f t="shared" si="12"/>
        <v>0</v>
      </c>
      <c r="H69" s="40">
        <f t="shared" si="12"/>
        <v>0</v>
      </c>
      <c r="I69" s="40">
        <f t="shared" si="12"/>
        <v>0</v>
      </c>
    </row>
    <row r="70" spans="1:9" x14ac:dyDescent="0.3">
      <c r="A70" s="31"/>
      <c r="B70" s="60" t="s">
        <v>84</v>
      </c>
      <c r="C70" s="59" t="s">
        <v>85</v>
      </c>
      <c r="D70" s="40">
        <f>'[1]PARC detaliat'!D110+[1]ZOO!D69</f>
        <v>20000</v>
      </c>
      <c r="E70" s="40">
        <f>D70</f>
        <v>20000</v>
      </c>
      <c r="F70" s="40">
        <f>'[1]PARC detaliat'!F110+[1]ZOO!F69</f>
        <v>0</v>
      </c>
      <c r="G70" s="40">
        <f>'[1]PARC detaliat'!G110+[1]ZOO!G69</f>
        <v>0</v>
      </c>
      <c r="H70" s="40">
        <f>'[1]PARC detaliat'!H110+[1]ZOO!H69</f>
        <v>0</v>
      </c>
      <c r="I70" s="40">
        <f>'[1]PARC detaliat'!I110+[1]ZOO!I69</f>
        <v>0</v>
      </c>
    </row>
    <row r="71" spans="1:9" x14ac:dyDescent="0.3">
      <c r="A71" s="31"/>
      <c r="B71" s="60" t="s">
        <v>86</v>
      </c>
      <c r="C71" s="59" t="s">
        <v>87</v>
      </c>
      <c r="D71" s="40">
        <f>'[1]PARC detaliat'!D111+[1]ZOO!D70</f>
        <v>750000</v>
      </c>
      <c r="E71" s="40">
        <f>D71</f>
        <v>750000</v>
      </c>
      <c r="F71" s="40">
        <f>'[1]PARC detaliat'!F111+[1]ZOO!F70</f>
        <v>0</v>
      </c>
      <c r="G71" s="40">
        <f>'[1]PARC detaliat'!G111+[1]ZOO!G70</f>
        <v>0</v>
      </c>
      <c r="H71" s="40">
        <f>'[1]PARC detaliat'!H111+[1]ZOO!H70</f>
        <v>0</v>
      </c>
      <c r="I71" s="40">
        <f>'[1]PARC detaliat'!I111+[1]ZOO!I70</f>
        <v>0</v>
      </c>
    </row>
    <row r="72" spans="1:9" x14ac:dyDescent="0.3">
      <c r="A72" s="61" t="s">
        <v>88</v>
      </c>
      <c r="B72" s="63"/>
      <c r="C72" s="57" t="s">
        <v>89</v>
      </c>
      <c r="D72" s="34">
        <f t="shared" ref="D72:I72" si="13">D73+D74+D75+D76</f>
        <v>46000</v>
      </c>
      <c r="E72" s="34">
        <f t="shared" si="13"/>
        <v>46000</v>
      </c>
      <c r="F72" s="34">
        <f t="shared" si="13"/>
        <v>0</v>
      </c>
      <c r="G72" s="34">
        <f t="shared" si="13"/>
        <v>0</v>
      </c>
      <c r="H72" s="34">
        <f t="shared" si="13"/>
        <v>0</v>
      </c>
      <c r="I72" s="34">
        <f t="shared" si="13"/>
        <v>0</v>
      </c>
    </row>
    <row r="73" spans="1:9" x14ac:dyDescent="0.3">
      <c r="A73" s="31"/>
      <c r="B73" s="58" t="s">
        <v>90</v>
      </c>
      <c r="C73" s="59" t="s">
        <v>91</v>
      </c>
      <c r="D73" s="40">
        <f>'[1]PARC detaliat'!D113+[1]ZOO!D72</f>
        <v>20000</v>
      </c>
      <c r="E73" s="40">
        <f>D73</f>
        <v>20000</v>
      </c>
      <c r="F73" s="40">
        <f>'[1]PARC detaliat'!F113+[1]ZOO!F72</f>
        <v>0</v>
      </c>
      <c r="G73" s="40">
        <f>'[1]PARC detaliat'!G113+[1]ZOO!G72</f>
        <v>0</v>
      </c>
      <c r="H73" s="40">
        <f>'[1]PARC detaliat'!H113+[1]ZOO!H72</f>
        <v>0</v>
      </c>
      <c r="I73" s="40">
        <f>'[1]PARC detaliat'!I113+[1]ZOO!I72</f>
        <v>0</v>
      </c>
    </row>
    <row r="74" spans="1:9" x14ac:dyDescent="0.3">
      <c r="A74" s="31"/>
      <c r="B74" s="58" t="s">
        <v>92</v>
      </c>
      <c r="C74" s="59" t="s">
        <v>93</v>
      </c>
      <c r="D74" s="40">
        <f>'[1]PARC detaliat'!D114+[1]ZOO!D73</f>
        <v>11000</v>
      </c>
      <c r="E74" s="40">
        <f>D74</f>
        <v>11000</v>
      </c>
      <c r="F74" s="40">
        <f>'[1]PARC detaliat'!F114+[1]ZOO!F73</f>
        <v>0</v>
      </c>
      <c r="G74" s="40">
        <f>'[1]PARC detaliat'!G114+[1]ZOO!G73</f>
        <v>0</v>
      </c>
      <c r="H74" s="40">
        <f>'[1]PARC detaliat'!H114+[1]ZOO!H73</f>
        <v>0</v>
      </c>
      <c r="I74" s="40">
        <f>'[1]PARC detaliat'!I114+[1]ZOO!I73</f>
        <v>0</v>
      </c>
    </row>
    <row r="75" spans="1:9" x14ac:dyDescent="0.3">
      <c r="A75" s="31"/>
      <c r="B75" s="58" t="s">
        <v>94</v>
      </c>
      <c r="C75" s="59" t="s">
        <v>95</v>
      </c>
      <c r="D75" s="40">
        <f>'[1]PARC detaliat'!D115+[1]ZOO!D74</f>
        <v>0</v>
      </c>
      <c r="E75" s="40">
        <f>D75</f>
        <v>0</v>
      </c>
      <c r="F75" s="40">
        <f>'[1]PARC detaliat'!F115+[1]ZOO!F74</f>
        <v>0</v>
      </c>
      <c r="G75" s="40">
        <f>'[1]PARC detaliat'!G115+[1]ZOO!G74</f>
        <v>0</v>
      </c>
      <c r="H75" s="40">
        <f>'[1]PARC detaliat'!H115+[1]ZOO!H74</f>
        <v>0</v>
      </c>
      <c r="I75" s="40">
        <f>'[1]PARC detaliat'!I115+[1]ZOO!I74</f>
        <v>0</v>
      </c>
    </row>
    <row r="76" spans="1:9" x14ac:dyDescent="0.3">
      <c r="A76" s="31"/>
      <c r="B76" s="58" t="s">
        <v>96</v>
      </c>
      <c r="C76" s="59" t="s">
        <v>97</v>
      </c>
      <c r="D76" s="40">
        <f>'[1]PARC detaliat'!D116+[1]ZOO!D75</f>
        <v>15000</v>
      </c>
      <c r="E76" s="40">
        <f>D76</f>
        <v>15000</v>
      </c>
      <c r="F76" s="40">
        <f>'[1]PARC detaliat'!F116+[1]ZOO!F75</f>
        <v>0</v>
      </c>
      <c r="G76" s="40">
        <f>'[1]PARC detaliat'!G116+[1]ZOO!G75</f>
        <v>0</v>
      </c>
      <c r="H76" s="40">
        <f>'[1]PARC detaliat'!H116+[1]ZOO!H75</f>
        <v>0</v>
      </c>
      <c r="I76" s="40">
        <f>'[1]PARC detaliat'!I116+[1]ZOO!I75</f>
        <v>0</v>
      </c>
    </row>
    <row r="77" spans="1:9" x14ac:dyDescent="0.3">
      <c r="A77" s="124" t="s">
        <v>98</v>
      </c>
      <c r="B77" s="124"/>
      <c r="C77" s="57" t="s">
        <v>99</v>
      </c>
      <c r="D77" s="34">
        <f t="shared" ref="D77:I77" si="14">D78+D79+D80</f>
        <v>278000</v>
      </c>
      <c r="E77" s="34">
        <f t="shared" si="14"/>
        <v>278000</v>
      </c>
      <c r="F77" s="34">
        <f t="shared" si="14"/>
        <v>0</v>
      </c>
      <c r="G77" s="34">
        <f t="shared" si="14"/>
        <v>0</v>
      </c>
      <c r="H77" s="34">
        <f t="shared" si="14"/>
        <v>0</v>
      </c>
      <c r="I77" s="34">
        <f t="shared" si="14"/>
        <v>0</v>
      </c>
    </row>
    <row r="78" spans="1:9" x14ac:dyDescent="0.3">
      <c r="A78" s="31"/>
      <c r="B78" s="58" t="s">
        <v>100</v>
      </c>
      <c r="C78" s="59" t="s">
        <v>101</v>
      </c>
      <c r="D78" s="40">
        <f>'[1]PARC detaliat'!D118+[1]ZOO!D77</f>
        <v>50000</v>
      </c>
      <c r="E78" s="40">
        <f>D78</f>
        <v>50000</v>
      </c>
      <c r="F78" s="40">
        <f>'[1]PARC detaliat'!F118+[1]ZOO!F77</f>
        <v>0</v>
      </c>
      <c r="G78" s="40">
        <f>'[1]PARC detaliat'!G118+[1]ZOO!G77</f>
        <v>0</v>
      </c>
      <c r="H78" s="40">
        <f>'[1]PARC detaliat'!H118+[1]ZOO!H77</f>
        <v>0</v>
      </c>
      <c r="I78" s="40">
        <f>'[1]PARC detaliat'!I118+[1]ZOO!I77</f>
        <v>0</v>
      </c>
    </row>
    <row r="79" spans="1:9" x14ac:dyDescent="0.3">
      <c r="A79" s="31"/>
      <c r="B79" s="58" t="s">
        <v>102</v>
      </c>
      <c r="C79" s="59" t="s">
        <v>103</v>
      </c>
      <c r="D79" s="40">
        <f>'[1]PARC detaliat'!D119+[1]ZOO!D78</f>
        <v>0</v>
      </c>
      <c r="E79" s="40">
        <f>D79</f>
        <v>0</v>
      </c>
      <c r="F79" s="40">
        <f>'[1]PARC detaliat'!F119+[1]ZOO!F78</f>
        <v>0</v>
      </c>
      <c r="G79" s="40">
        <f>'[1]PARC detaliat'!G119+[1]ZOO!G78</f>
        <v>0</v>
      </c>
      <c r="H79" s="40">
        <f>'[1]PARC detaliat'!H119+[1]ZOO!H78</f>
        <v>0</v>
      </c>
      <c r="I79" s="40">
        <f>'[1]PARC detaliat'!I119+[1]ZOO!I78</f>
        <v>0</v>
      </c>
    </row>
    <row r="80" spans="1:9" x14ac:dyDescent="0.3">
      <c r="A80" s="31"/>
      <c r="B80" s="58" t="s">
        <v>104</v>
      </c>
      <c r="C80" s="59" t="s">
        <v>105</v>
      </c>
      <c r="D80" s="40">
        <f>'[1]PARC detaliat'!D120+[1]ZOO!D79</f>
        <v>228000</v>
      </c>
      <c r="E80" s="40">
        <f>D80</f>
        <v>228000</v>
      </c>
      <c r="F80" s="40">
        <f>'[1]PARC detaliat'!F120+[1]ZOO!F79</f>
        <v>0</v>
      </c>
      <c r="G80" s="40">
        <f>'[1]PARC detaliat'!G120+[1]ZOO!G79</f>
        <v>0</v>
      </c>
      <c r="H80" s="40">
        <f>'[1]PARC detaliat'!H120+[1]ZOO!H79</f>
        <v>0</v>
      </c>
      <c r="I80" s="40">
        <f>'[1]PARC detaliat'!I120+[1]ZOO!I79</f>
        <v>0</v>
      </c>
    </row>
    <row r="81" spans="1:9" x14ac:dyDescent="0.3">
      <c r="A81" s="64" t="s">
        <v>106</v>
      </c>
      <c r="B81" s="63"/>
      <c r="C81" s="57" t="s">
        <v>107</v>
      </c>
      <c r="D81" s="34">
        <f t="shared" ref="D81:I81" si="15">D82+D83</f>
        <v>35000</v>
      </c>
      <c r="E81" s="34">
        <f t="shared" si="15"/>
        <v>35000</v>
      </c>
      <c r="F81" s="34">
        <f t="shared" si="15"/>
        <v>0</v>
      </c>
      <c r="G81" s="34">
        <f t="shared" si="15"/>
        <v>0</v>
      </c>
      <c r="H81" s="34">
        <f t="shared" si="15"/>
        <v>0</v>
      </c>
      <c r="I81" s="34">
        <f t="shared" si="15"/>
        <v>0</v>
      </c>
    </row>
    <row r="82" spans="1:9" x14ac:dyDescent="0.3">
      <c r="A82" s="31"/>
      <c r="B82" s="58" t="s">
        <v>108</v>
      </c>
      <c r="C82" s="59" t="s">
        <v>109</v>
      </c>
      <c r="D82" s="40">
        <f>'[1]PARC detaliat'!D122+[1]ZOO!D81</f>
        <v>15000</v>
      </c>
      <c r="E82" s="40">
        <f>D82</f>
        <v>15000</v>
      </c>
      <c r="F82" s="40">
        <f>'[1]PARC detaliat'!F122+[1]ZOO!F81</f>
        <v>0</v>
      </c>
      <c r="G82" s="40">
        <f>'[1]PARC detaliat'!G122+[1]ZOO!G81</f>
        <v>0</v>
      </c>
      <c r="H82" s="40">
        <f>'[1]PARC detaliat'!H122+[1]ZOO!H81</f>
        <v>0</v>
      </c>
      <c r="I82" s="40">
        <f>'[1]PARC detaliat'!I122+[1]ZOO!I81</f>
        <v>0</v>
      </c>
    </row>
    <row r="83" spans="1:9" x14ac:dyDescent="0.3">
      <c r="A83" s="31"/>
      <c r="B83" s="58" t="s">
        <v>110</v>
      </c>
      <c r="C83" s="59" t="s">
        <v>111</v>
      </c>
      <c r="D83" s="40">
        <f>'[1]PARC detaliat'!D123+[1]ZOO!D82</f>
        <v>20000</v>
      </c>
      <c r="E83" s="40">
        <f t="shared" ref="E83:E88" si="16">D83</f>
        <v>20000</v>
      </c>
      <c r="F83" s="40">
        <f>'[1]PARC detaliat'!F123+[1]ZOO!F82</f>
        <v>0</v>
      </c>
      <c r="G83" s="40">
        <f>'[1]PARC detaliat'!G123+[1]ZOO!G82</f>
        <v>0</v>
      </c>
      <c r="H83" s="40">
        <f>'[1]PARC detaliat'!H123+[1]ZOO!H82</f>
        <v>0</v>
      </c>
      <c r="I83" s="40">
        <f>'[1]PARC detaliat'!I123+[1]ZOO!I82</f>
        <v>0</v>
      </c>
    </row>
    <row r="84" spans="1:9" x14ac:dyDescent="0.3">
      <c r="A84" s="125" t="s">
        <v>112</v>
      </c>
      <c r="B84" s="125"/>
      <c r="C84" s="62" t="s">
        <v>113</v>
      </c>
      <c r="D84" s="40">
        <f>'[1]PARC detaliat'!D124+[1]ZOO!D83</f>
        <v>0</v>
      </c>
      <c r="E84" s="40">
        <f t="shared" si="16"/>
        <v>0</v>
      </c>
      <c r="F84" s="40">
        <f>'[1]PARC detaliat'!F124+[1]ZOO!F83</f>
        <v>0</v>
      </c>
      <c r="G84" s="40">
        <f>'[1]PARC detaliat'!G124+[1]ZOO!G83</f>
        <v>0</v>
      </c>
      <c r="H84" s="40">
        <f>'[1]PARC detaliat'!H124+[1]ZOO!H83</f>
        <v>0</v>
      </c>
      <c r="I84" s="40">
        <f>'[1]PARC detaliat'!I124+[1]ZOO!I83</f>
        <v>0</v>
      </c>
    </row>
    <row r="85" spans="1:9" x14ac:dyDescent="0.3">
      <c r="A85" s="125" t="s">
        <v>114</v>
      </c>
      <c r="B85" s="125"/>
      <c r="C85" s="62" t="s">
        <v>115</v>
      </c>
      <c r="D85" s="40">
        <f>'[1]PARC detaliat'!D125+[1]ZOO!D84</f>
        <v>0</v>
      </c>
      <c r="E85" s="40">
        <f t="shared" si="16"/>
        <v>0</v>
      </c>
      <c r="F85" s="40">
        <f>'[1]PARC detaliat'!F125+[1]ZOO!F84</f>
        <v>0</v>
      </c>
      <c r="G85" s="40">
        <f>'[1]PARC detaliat'!G125+[1]ZOO!G84</f>
        <v>0</v>
      </c>
      <c r="H85" s="40">
        <f>'[1]PARC detaliat'!H125+[1]ZOO!H84</f>
        <v>0</v>
      </c>
      <c r="I85" s="40">
        <f>'[1]PARC detaliat'!I125+[1]ZOO!I84</f>
        <v>0</v>
      </c>
    </row>
    <row r="86" spans="1:9" x14ac:dyDescent="0.3">
      <c r="A86" s="31" t="s">
        <v>116</v>
      </c>
      <c r="B86" s="28"/>
      <c r="C86" s="62" t="s">
        <v>117</v>
      </c>
      <c r="D86" s="40">
        <f>'[1]PARC detaliat'!D126+[1]ZOO!D85</f>
        <v>0</v>
      </c>
      <c r="E86" s="40">
        <f t="shared" si="16"/>
        <v>0</v>
      </c>
      <c r="F86" s="40">
        <f>'[1]PARC detaliat'!F126+[1]ZOO!F85</f>
        <v>0</v>
      </c>
      <c r="G86" s="40">
        <f>'[1]PARC detaliat'!G126+[1]ZOO!G85</f>
        <v>0</v>
      </c>
      <c r="H86" s="40">
        <f>'[1]PARC detaliat'!H126+[1]ZOO!H85</f>
        <v>0</v>
      </c>
      <c r="I86" s="40">
        <f>'[1]PARC detaliat'!I126+[1]ZOO!I85</f>
        <v>0</v>
      </c>
    </row>
    <row r="87" spans="1:9" x14ac:dyDescent="0.3">
      <c r="A87" s="31" t="s">
        <v>118</v>
      </c>
      <c r="B87" s="28"/>
      <c r="C87" s="62" t="s">
        <v>119</v>
      </c>
      <c r="D87" s="40">
        <f>'[1]PARC detaliat'!D127+[1]ZOO!D86</f>
        <v>145000</v>
      </c>
      <c r="E87" s="40">
        <f t="shared" si="16"/>
        <v>145000</v>
      </c>
      <c r="F87" s="40">
        <f>'[1]PARC detaliat'!F127+[1]ZOO!F86</f>
        <v>0</v>
      </c>
      <c r="G87" s="40">
        <f>'[1]PARC detaliat'!G127+[1]ZOO!G86</f>
        <v>0</v>
      </c>
      <c r="H87" s="40">
        <f>'[1]PARC detaliat'!H127+[1]ZOO!H86</f>
        <v>0</v>
      </c>
      <c r="I87" s="40">
        <f>'[1]PARC detaliat'!I127+[1]ZOO!I86</f>
        <v>0</v>
      </c>
    </row>
    <row r="88" spans="1:9" x14ac:dyDescent="0.3">
      <c r="A88" s="31" t="s">
        <v>120</v>
      </c>
      <c r="B88" s="28"/>
      <c r="C88" s="62" t="s">
        <v>121</v>
      </c>
      <c r="D88" s="40">
        <f>'[1]PARC detaliat'!D128+[1]ZOO!D87</f>
        <v>20000</v>
      </c>
      <c r="E88" s="40">
        <f t="shared" si="16"/>
        <v>20000</v>
      </c>
      <c r="F88" s="40">
        <f>'[1]PARC detaliat'!F128+[1]ZOO!F87</f>
        <v>0</v>
      </c>
      <c r="G88" s="40">
        <f>'[1]PARC detaliat'!G128+[1]ZOO!G87</f>
        <v>0</v>
      </c>
      <c r="H88" s="40">
        <f>'[1]PARC detaliat'!H128+[1]ZOO!H87</f>
        <v>0</v>
      </c>
      <c r="I88" s="40">
        <f>'[1]PARC detaliat'!I128+[1]ZOO!I87</f>
        <v>0</v>
      </c>
    </row>
    <row r="89" spans="1:9" x14ac:dyDescent="0.3">
      <c r="A89" s="61" t="s">
        <v>122</v>
      </c>
      <c r="B89" s="63"/>
      <c r="C89" s="57" t="s">
        <v>123</v>
      </c>
      <c r="D89" s="2">
        <f>'[1]PARC detaliat'!D129+[1]ZOO!D88</f>
        <v>20000</v>
      </c>
      <c r="E89" s="2">
        <f>'[1]PARC detaliat'!E129+[1]ZOO!E88</f>
        <v>20000</v>
      </c>
      <c r="F89" s="2">
        <f>'[1]PARC detaliat'!F129+[1]ZOO!F88</f>
        <v>0</v>
      </c>
      <c r="G89" s="2">
        <f>'[1]PARC detaliat'!G129+[1]ZOO!G88</f>
        <v>0</v>
      </c>
      <c r="H89" s="2">
        <f>'[1]PARC detaliat'!H129+[1]ZOO!H88</f>
        <v>0</v>
      </c>
      <c r="I89" s="2">
        <f>'[1]PARC detaliat'!I129+[1]ZOO!I88</f>
        <v>0</v>
      </c>
    </row>
    <row r="90" spans="1:9" x14ac:dyDescent="0.3">
      <c r="A90" s="119" t="s">
        <v>124</v>
      </c>
      <c r="B90" s="119"/>
      <c r="C90" s="62" t="s">
        <v>125</v>
      </c>
      <c r="D90" s="40">
        <f>'[1]PARC detaliat'!D130+[1]ZOO!D89</f>
        <v>5000</v>
      </c>
      <c r="E90" s="40">
        <f>D90</f>
        <v>5000</v>
      </c>
      <c r="F90" s="40">
        <f>'[1]PARC detaliat'!F130+[1]ZOO!F89</f>
        <v>0</v>
      </c>
      <c r="G90" s="40">
        <f>'[1]PARC detaliat'!G130+[1]ZOO!G89</f>
        <v>0</v>
      </c>
      <c r="H90" s="40">
        <f>'[1]PARC detaliat'!H130+[1]ZOO!H89</f>
        <v>0</v>
      </c>
      <c r="I90" s="40">
        <f>'[1]PARC detaliat'!I130+[1]ZOO!I89</f>
        <v>0</v>
      </c>
    </row>
    <row r="91" spans="1:9" x14ac:dyDescent="0.3">
      <c r="A91" s="31" t="s">
        <v>126</v>
      </c>
      <c r="B91" s="28"/>
      <c r="C91" s="62" t="s">
        <v>127</v>
      </c>
      <c r="D91" s="40">
        <f>'[1]PARC detaliat'!D131+[1]ZOO!D90</f>
        <v>0</v>
      </c>
      <c r="E91" s="40">
        <f t="shared" ref="E91:E102" si="17">D91</f>
        <v>0</v>
      </c>
      <c r="F91" s="40">
        <f>'[1]PARC detaliat'!F131+[1]ZOO!F90</f>
        <v>0</v>
      </c>
      <c r="G91" s="40">
        <f>'[1]PARC detaliat'!G131+[1]ZOO!G90</f>
        <v>0</v>
      </c>
      <c r="H91" s="40">
        <f>'[1]PARC detaliat'!H131+[1]ZOO!H90</f>
        <v>0</v>
      </c>
      <c r="I91" s="40">
        <f>'[1]PARC detaliat'!I131+[1]ZOO!I90</f>
        <v>0</v>
      </c>
    </row>
    <row r="92" spans="1:9" x14ac:dyDescent="0.3">
      <c r="A92" s="31" t="s">
        <v>128</v>
      </c>
      <c r="B92" s="28"/>
      <c r="C92" s="62" t="s">
        <v>129</v>
      </c>
      <c r="D92" s="40">
        <f>'[1]PARC detaliat'!D132+[1]ZOO!D91</f>
        <v>0</v>
      </c>
      <c r="E92" s="40">
        <f t="shared" si="17"/>
        <v>0</v>
      </c>
      <c r="F92" s="40">
        <f>'[1]PARC detaliat'!F132+[1]ZOO!F91</f>
        <v>0</v>
      </c>
      <c r="G92" s="40">
        <f>'[1]PARC detaliat'!G132+[1]ZOO!G91</f>
        <v>0</v>
      </c>
      <c r="H92" s="40">
        <f>'[1]PARC detaliat'!H132+[1]ZOO!H91</f>
        <v>0</v>
      </c>
      <c r="I92" s="40">
        <f>'[1]PARC detaliat'!I132+[1]ZOO!I91</f>
        <v>0</v>
      </c>
    </row>
    <row r="93" spans="1:9" x14ac:dyDescent="0.3">
      <c r="A93" s="117" t="s">
        <v>130</v>
      </c>
      <c r="B93" s="117"/>
      <c r="C93" s="62" t="s">
        <v>131</v>
      </c>
      <c r="D93" s="40">
        <f>'[1]PARC detaliat'!D133+[1]ZOO!D92</f>
        <v>0</v>
      </c>
      <c r="E93" s="40">
        <f t="shared" si="17"/>
        <v>0</v>
      </c>
      <c r="F93" s="40">
        <f>'[1]PARC detaliat'!F133+[1]ZOO!F92</f>
        <v>0</v>
      </c>
      <c r="G93" s="40">
        <f>'[1]PARC detaliat'!G133+[1]ZOO!G92</f>
        <v>0</v>
      </c>
      <c r="H93" s="40">
        <f>'[1]PARC detaliat'!H133+[1]ZOO!H92</f>
        <v>0</v>
      </c>
      <c r="I93" s="40">
        <f>'[1]PARC detaliat'!I133+[1]ZOO!I92</f>
        <v>0</v>
      </c>
    </row>
    <row r="94" spans="1:9" x14ac:dyDescent="0.3">
      <c r="A94" s="119" t="s">
        <v>132</v>
      </c>
      <c r="B94" s="119"/>
      <c r="C94" s="62" t="s">
        <v>133</v>
      </c>
      <c r="D94" s="40">
        <f>'[1]PARC detaliat'!D134+[1]ZOO!D93</f>
        <v>0</v>
      </c>
      <c r="E94" s="40">
        <f t="shared" si="17"/>
        <v>0</v>
      </c>
      <c r="F94" s="40">
        <f>'[1]PARC detaliat'!F134+[1]ZOO!F93</f>
        <v>0</v>
      </c>
      <c r="G94" s="40">
        <f>'[1]PARC detaliat'!G134+[1]ZOO!G93</f>
        <v>0</v>
      </c>
      <c r="H94" s="40">
        <f>'[1]PARC detaliat'!H134+[1]ZOO!H93</f>
        <v>0</v>
      </c>
      <c r="I94" s="40">
        <f>'[1]PARC detaliat'!I134+[1]ZOO!I93</f>
        <v>0</v>
      </c>
    </row>
    <row r="95" spans="1:9" x14ac:dyDescent="0.3">
      <c r="A95" s="31" t="s">
        <v>134</v>
      </c>
      <c r="B95" s="28"/>
      <c r="C95" s="62" t="s">
        <v>135</v>
      </c>
      <c r="D95" s="40">
        <f>'[1]PARC detaliat'!D135+[1]ZOO!D94</f>
        <v>0</v>
      </c>
      <c r="E95" s="40">
        <f t="shared" si="17"/>
        <v>0</v>
      </c>
      <c r="F95" s="40">
        <f>'[1]PARC detaliat'!F135+[1]ZOO!F94</f>
        <v>0</v>
      </c>
      <c r="G95" s="40">
        <f>'[1]PARC detaliat'!G135+[1]ZOO!G94</f>
        <v>0</v>
      </c>
      <c r="H95" s="40">
        <f>'[1]PARC detaliat'!H135+[1]ZOO!H94</f>
        <v>0</v>
      </c>
      <c r="I95" s="40">
        <f>'[1]PARC detaliat'!I135+[1]ZOO!I94</f>
        <v>0</v>
      </c>
    </row>
    <row r="96" spans="1:9" x14ac:dyDescent="0.3">
      <c r="A96" s="31" t="s">
        <v>136</v>
      </c>
      <c r="B96" s="28"/>
      <c r="C96" s="62" t="s">
        <v>137</v>
      </c>
      <c r="D96" s="40">
        <f>'[1]PARC detaliat'!D136+[1]ZOO!D95</f>
        <v>0</v>
      </c>
      <c r="E96" s="40">
        <f t="shared" si="17"/>
        <v>0</v>
      </c>
      <c r="F96" s="40">
        <f>'[1]PARC detaliat'!F136+[1]ZOO!F95</f>
        <v>0</v>
      </c>
      <c r="G96" s="40">
        <f>'[1]PARC detaliat'!G136+[1]ZOO!G95</f>
        <v>0</v>
      </c>
      <c r="H96" s="40">
        <f>'[1]PARC detaliat'!H136+[1]ZOO!H95</f>
        <v>0</v>
      </c>
      <c r="I96" s="40">
        <f>'[1]PARC detaliat'!I136+[1]ZOO!I95</f>
        <v>0</v>
      </c>
    </row>
    <row r="97" spans="1:9" x14ac:dyDescent="0.3">
      <c r="A97" s="31" t="s">
        <v>138</v>
      </c>
      <c r="B97" s="28"/>
      <c r="C97" s="62" t="s">
        <v>139</v>
      </c>
      <c r="D97" s="40">
        <f>'[1]PARC detaliat'!D137+[1]ZOO!D96</f>
        <v>0</v>
      </c>
      <c r="E97" s="40">
        <f t="shared" si="17"/>
        <v>0</v>
      </c>
      <c r="F97" s="40">
        <f>'[1]PARC detaliat'!F137+[1]ZOO!F96</f>
        <v>0</v>
      </c>
      <c r="G97" s="40">
        <f>'[1]PARC detaliat'!G137+[1]ZOO!G96</f>
        <v>0</v>
      </c>
      <c r="H97" s="40">
        <f>'[1]PARC detaliat'!H137+[1]ZOO!H96</f>
        <v>0</v>
      </c>
      <c r="I97" s="40">
        <f>'[1]PARC detaliat'!I137+[1]ZOO!I96</f>
        <v>0</v>
      </c>
    </row>
    <row r="98" spans="1:9" x14ac:dyDescent="0.3">
      <c r="A98" s="119" t="s">
        <v>140</v>
      </c>
      <c r="B98" s="119"/>
      <c r="C98" s="62" t="s">
        <v>141</v>
      </c>
      <c r="D98" s="40">
        <f t="shared" ref="D98:I98" si="18">D99+D100</f>
        <v>0</v>
      </c>
      <c r="E98" s="40">
        <f t="shared" si="17"/>
        <v>0</v>
      </c>
      <c r="F98" s="40">
        <f t="shared" si="18"/>
        <v>0</v>
      </c>
      <c r="G98" s="40">
        <f t="shared" si="18"/>
        <v>0</v>
      </c>
      <c r="H98" s="40">
        <f t="shared" si="18"/>
        <v>0</v>
      </c>
      <c r="I98" s="40">
        <f t="shared" si="18"/>
        <v>0</v>
      </c>
    </row>
    <row r="99" spans="1:9" x14ac:dyDescent="0.3">
      <c r="A99" s="31"/>
      <c r="B99" s="58" t="s">
        <v>142</v>
      </c>
      <c r="C99" s="59" t="s">
        <v>143</v>
      </c>
      <c r="D99" s="40">
        <f>'[1]PARC detaliat'!D139+[1]ZOO!D98</f>
        <v>0</v>
      </c>
      <c r="E99" s="40">
        <f t="shared" si="17"/>
        <v>0</v>
      </c>
      <c r="F99" s="40">
        <f>'[1]PARC detaliat'!F139+[1]ZOO!F98</f>
        <v>0</v>
      </c>
      <c r="G99" s="40">
        <f>'[1]PARC detaliat'!G139+[1]ZOO!G98</f>
        <v>0</v>
      </c>
      <c r="H99" s="40">
        <f>'[1]PARC detaliat'!H139+[1]ZOO!H98</f>
        <v>0</v>
      </c>
      <c r="I99" s="40">
        <f>'[1]PARC detaliat'!I139+[1]ZOO!I98</f>
        <v>0</v>
      </c>
    </row>
    <row r="100" spans="1:9" x14ac:dyDescent="0.3">
      <c r="A100" s="31"/>
      <c r="B100" s="58" t="s">
        <v>144</v>
      </c>
      <c r="C100" s="59" t="s">
        <v>145</v>
      </c>
      <c r="D100" s="40">
        <f>'[1]PARC detaliat'!D140+[1]ZOO!D99</f>
        <v>0</v>
      </c>
      <c r="E100" s="40">
        <f t="shared" si="17"/>
        <v>0</v>
      </c>
      <c r="F100" s="40">
        <f>'[1]PARC detaliat'!F140+[1]ZOO!F99</f>
        <v>0</v>
      </c>
      <c r="G100" s="40">
        <f>'[1]PARC detaliat'!G140+[1]ZOO!G99</f>
        <v>0</v>
      </c>
      <c r="H100" s="40">
        <f>'[1]PARC detaliat'!H140+[1]ZOO!H99</f>
        <v>0</v>
      </c>
      <c r="I100" s="40">
        <f>'[1]PARC detaliat'!I140+[1]ZOO!I99</f>
        <v>0</v>
      </c>
    </row>
    <row r="101" spans="1:9" x14ac:dyDescent="0.3">
      <c r="A101" s="117" t="s">
        <v>146</v>
      </c>
      <c r="B101" s="117"/>
      <c r="C101" s="62" t="s">
        <v>147</v>
      </c>
      <c r="D101" s="40">
        <f>'[1]PARC detaliat'!D141+[1]ZOO!D100</f>
        <v>0</v>
      </c>
      <c r="E101" s="40">
        <f t="shared" si="17"/>
        <v>0</v>
      </c>
      <c r="F101" s="40">
        <f>'[1]PARC detaliat'!F141+[1]ZOO!F100</f>
        <v>0</v>
      </c>
      <c r="G101" s="40">
        <f>'[1]PARC detaliat'!G141+[1]ZOO!G100</f>
        <v>0</v>
      </c>
      <c r="H101" s="40">
        <f>'[1]PARC detaliat'!H141+[1]ZOO!H100</f>
        <v>0</v>
      </c>
      <c r="I101" s="40">
        <f>'[1]PARC detaliat'!I141+[1]ZOO!I100</f>
        <v>0</v>
      </c>
    </row>
    <row r="102" spans="1:9" x14ac:dyDescent="0.3">
      <c r="A102" s="31" t="s">
        <v>148</v>
      </c>
      <c r="B102" s="31"/>
      <c r="C102" s="62" t="s">
        <v>149</v>
      </c>
      <c r="D102" s="40">
        <f>'[1]PARC detaliat'!D142+[1]ZOO!D101</f>
        <v>0</v>
      </c>
      <c r="E102" s="40">
        <f t="shared" si="17"/>
        <v>0</v>
      </c>
      <c r="F102" s="40">
        <f>'[1]PARC detaliat'!F142+[1]ZOO!F101</f>
        <v>0</v>
      </c>
      <c r="G102" s="40">
        <f>'[1]PARC detaliat'!G142+[1]ZOO!G101</f>
        <v>0</v>
      </c>
      <c r="H102" s="40">
        <f>'[1]PARC detaliat'!H142+[1]ZOO!H101</f>
        <v>0</v>
      </c>
      <c r="I102" s="40">
        <f>'[1]PARC detaliat'!I142+[1]ZOO!I101</f>
        <v>0</v>
      </c>
    </row>
    <row r="103" spans="1:9" x14ac:dyDescent="0.3">
      <c r="A103" s="120" t="s">
        <v>150</v>
      </c>
      <c r="B103" s="120"/>
      <c r="C103" s="57" t="s">
        <v>151</v>
      </c>
      <c r="D103" s="34">
        <f t="shared" ref="D103:I103" si="19">D104+D105+D106+D107+D108+D109+D110+D111</f>
        <v>923100</v>
      </c>
      <c r="E103" s="34">
        <f t="shared" si="19"/>
        <v>923100</v>
      </c>
      <c r="F103" s="34">
        <f t="shared" si="19"/>
        <v>0</v>
      </c>
      <c r="G103" s="34">
        <f t="shared" si="19"/>
        <v>0</v>
      </c>
      <c r="H103" s="34">
        <f t="shared" si="19"/>
        <v>0</v>
      </c>
      <c r="I103" s="34">
        <f t="shared" si="19"/>
        <v>0</v>
      </c>
    </row>
    <row r="104" spans="1:9" x14ac:dyDescent="0.3">
      <c r="A104" s="31"/>
      <c r="B104" s="58" t="s">
        <v>152</v>
      </c>
      <c r="C104" s="59" t="s">
        <v>153</v>
      </c>
      <c r="D104" s="40">
        <f>'[1]PARC detaliat'!D144+[1]ZOO!D103</f>
        <v>60000</v>
      </c>
      <c r="E104" s="40">
        <f>D104</f>
        <v>60000</v>
      </c>
      <c r="F104" s="40">
        <f>'[1]PARC detaliat'!F144+[1]ZOO!F103</f>
        <v>0</v>
      </c>
      <c r="G104" s="40">
        <f>'[1]PARC detaliat'!G144+[1]ZOO!G103</f>
        <v>0</v>
      </c>
      <c r="H104" s="40">
        <f>'[1]PARC detaliat'!H144+[1]ZOO!H103</f>
        <v>0</v>
      </c>
      <c r="I104" s="40">
        <f>'[1]PARC detaliat'!I144+[1]ZOO!I103</f>
        <v>0</v>
      </c>
    </row>
    <row r="105" spans="1:9" x14ac:dyDescent="0.3">
      <c r="A105" s="31"/>
      <c r="B105" s="58" t="s">
        <v>154</v>
      </c>
      <c r="C105" s="59" t="s">
        <v>155</v>
      </c>
      <c r="D105" s="40">
        <f>'[1]PARC detaliat'!D145+[1]ZOO!D104</f>
        <v>10000</v>
      </c>
      <c r="E105" s="40">
        <f t="shared" ref="E105:E111" si="20">D105</f>
        <v>10000</v>
      </c>
      <c r="F105" s="40">
        <f>'[1]PARC detaliat'!F145+[1]ZOO!F104</f>
        <v>0</v>
      </c>
      <c r="G105" s="40">
        <f>'[1]PARC detaliat'!G145+[1]ZOO!G104</f>
        <v>0</v>
      </c>
      <c r="H105" s="40">
        <f>'[1]PARC detaliat'!H145+[1]ZOO!H104</f>
        <v>0</v>
      </c>
      <c r="I105" s="40">
        <f>'[1]PARC detaliat'!I145+[1]ZOO!I104</f>
        <v>0</v>
      </c>
    </row>
    <row r="106" spans="1:9" x14ac:dyDescent="0.3">
      <c r="A106" s="31"/>
      <c r="B106" s="58" t="s">
        <v>156</v>
      </c>
      <c r="C106" s="59" t="s">
        <v>157</v>
      </c>
      <c r="D106" s="40">
        <f>'[1]PARC detaliat'!D146+[1]ZOO!D105</f>
        <v>65000</v>
      </c>
      <c r="E106" s="40">
        <f t="shared" si="20"/>
        <v>65000</v>
      </c>
      <c r="F106" s="40">
        <f>'[1]PARC detaliat'!F146+[1]ZOO!F105</f>
        <v>0</v>
      </c>
      <c r="G106" s="40">
        <f>'[1]PARC detaliat'!G146+[1]ZOO!G105</f>
        <v>0</v>
      </c>
      <c r="H106" s="40">
        <f>'[1]PARC detaliat'!H146+[1]ZOO!H105</f>
        <v>0</v>
      </c>
      <c r="I106" s="40">
        <f>'[1]PARC detaliat'!I146+[1]ZOO!I105</f>
        <v>0</v>
      </c>
    </row>
    <row r="107" spans="1:9" x14ac:dyDescent="0.3">
      <c r="A107" s="31"/>
      <c r="B107" s="58" t="s">
        <v>158</v>
      </c>
      <c r="C107" s="59" t="s">
        <v>159</v>
      </c>
      <c r="D107" s="40">
        <f>'[1]PARC detaliat'!D147+[1]ZOO!D106</f>
        <v>60000</v>
      </c>
      <c r="E107" s="40">
        <f t="shared" si="20"/>
        <v>60000</v>
      </c>
      <c r="F107" s="40">
        <f>'[1]PARC detaliat'!F147+[1]ZOO!F106</f>
        <v>0</v>
      </c>
      <c r="G107" s="40">
        <f>'[1]PARC detaliat'!G147+[1]ZOO!G106</f>
        <v>0</v>
      </c>
      <c r="H107" s="40">
        <f>'[1]PARC detaliat'!H147+[1]ZOO!H106</f>
        <v>0</v>
      </c>
      <c r="I107" s="40">
        <f>'[1]PARC detaliat'!I147+[1]ZOO!I106</f>
        <v>0</v>
      </c>
    </row>
    <row r="108" spans="1:9" x14ac:dyDescent="0.3">
      <c r="A108" s="31"/>
      <c r="B108" s="58" t="s">
        <v>160</v>
      </c>
      <c r="C108" s="59" t="s">
        <v>161</v>
      </c>
      <c r="D108" s="40">
        <f>'[1]PARC detaliat'!D148+[1]ZOO!D107</f>
        <v>0</v>
      </c>
      <c r="E108" s="40">
        <f t="shared" si="20"/>
        <v>0</v>
      </c>
      <c r="F108" s="40">
        <f>'[1]PARC detaliat'!F148+[1]ZOO!F107</f>
        <v>0</v>
      </c>
      <c r="G108" s="40">
        <f>'[1]PARC detaliat'!G148+[1]ZOO!G107</f>
        <v>0</v>
      </c>
      <c r="H108" s="40">
        <f>'[1]PARC detaliat'!H148+[1]ZOO!H107</f>
        <v>0</v>
      </c>
      <c r="I108" s="40">
        <f>'[1]PARC detaliat'!I148+[1]ZOO!I107</f>
        <v>0</v>
      </c>
    </row>
    <row r="109" spans="1:9" x14ac:dyDescent="0.3">
      <c r="A109" s="31"/>
      <c r="B109" s="58" t="s">
        <v>162</v>
      </c>
      <c r="C109" s="59" t="s">
        <v>163</v>
      </c>
      <c r="D109" s="40">
        <f>'[1]PARC detaliat'!D149+[1]ZOO!D108</f>
        <v>0</v>
      </c>
      <c r="E109" s="40">
        <f t="shared" si="20"/>
        <v>0</v>
      </c>
      <c r="F109" s="40">
        <f>'[1]PARC detaliat'!F149+[1]ZOO!F108</f>
        <v>0</v>
      </c>
      <c r="G109" s="40">
        <f>'[1]PARC detaliat'!G149+[1]ZOO!G108</f>
        <v>0</v>
      </c>
      <c r="H109" s="40">
        <f>'[1]PARC detaliat'!H149+[1]ZOO!H108</f>
        <v>0</v>
      </c>
      <c r="I109" s="40">
        <f>'[1]PARC detaliat'!I149+[1]ZOO!I108</f>
        <v>0</v>
      </c>
    </row>
    <row r="110" spans="1:9" x14ac:dyDescent="0.3">
      <c r="A110" s="31"/>
      <c r="B110" s="58" t="s">
        <v>164</v>
      </c>
      <c r="C110" s="59" t="s">
        <v>165</v>
      </c>
      <c r="D110" s="40">
        <f>'[1]PARC detaliat'!D150+[1]ZOO!D109</f>
        <v>0</v>
      </c>
      <c r="E110" s="40">
        <f t="shared" si="20"/>
        <v>0</v>
      </c>
      <c r="F110" s="40">
        <f>'[1]PARC detaliat'!F150+[1]ZOO!F109</f>
        <v>0</v>
      </c>
      <c r="G110" s="40">
        <f>'[1]PARC detaliat'!G150+[1]ZOO!G109</f>
        <v>0</v>
      </c>
      <c r="H110" s="40">
        <f>'[1]PARC detaliat'!H150+[1]ZOO!H109</f>
        <v>0</v>
      </c>
      <c r="I110" s="40">
        <f>'[1]PARC detaliat'!I150+[1]ZOO!I109</f>
        <v>0</v>
      </c>
    </row>
    <row r="111" spans="1:9" x14ac:dyDescent="0.3">
      <c r="A111" s="31"/>
      <c r="B111" s="58" t="s">
        <v>166</v>
      </c>
      <c r="C111" s="59" t="s">
        <v>167</v>
      </c>
      <c r="D111" s="40">
        <f>'[1]PARC detaliat'!D151+[1]ZOO!D110</f>
        <v>728100</v>
      </c>
      <c r="E111" s="40">
        <f t="shared" si="20"/>
        <v>728100</v>
      </c>
      <c r="F111" s="40">
        <f>'[1]PARC detaliat'!F151+[1]ZOO!F110</f>
        <v>0</v>
      </c>
      <c r="G111" s="40">
        <f>'[1]PARC detaliat'!G151+[1]ZOO!G110</f>
        <v>0</v>
      </c>
      <c r="H111" s="40">
        <f>'[1]PARC detaliat'!H151+[1]ZOO!H110</f>
        <v>0</v>
      </c>
      <c r="I111" s="40">
        <f>'[1]PARC detaliat'!I151+[1]ZOO!I110</f>
        <v>0</v>
      </c>
    </row>
    <row r="112" spans="1:9" ht="15.6" x14ac:dyDescent="0.3">
      <c r="A112" s="65" t="s">
        <v>168</v>
      </c>
      <c r="B112" s="66"/>
      <c r="C112" s="54" t="s">
        <v>169</v>
      </c>
      <c r="D112" s="34">
        <f t="shared" ref="D112:I112" si="21">D113+D114+D115</f>
        <v>0</v>
      </c>
      <c r="E112" s="34">
        <f t="shared" si="21"/>
        <v>0</v>
      </c>
      <c r="F112" s="34">
        <f t="shared" si="21"/>
        <v>0</v>
      </c>
      <c r="G112" s="34">
        <f t="shared" si="21"/>
        <v>0</v>
      </c>
      <c r="H112" s="34">
        <f t="shared" si="21"/>
        <v>0</v>
      </c>
      <c r="I112" s="34">
        <f t="shared" si="21"/>
        <v>0</v>
      </c>
    </row>
    <row r="113" spans="1:9" x14ac:dyDescent="0.3">
      <c r="A113" s="31"/>
      <c r="B113" s="67" t="s">
        <v>170</v>
      </c>
      <c r="C113" s="62" t="s">
        <v>171</v>
      </c>
      <c r="D113" s="37">
        <f>'[1]PARC detaliat'!D153+[1]ZOO!D112</f>
        <v>0</v>
      </c>
      <c r="E113" s="37">
        <f>'[1]PARC detaliat'!E153+[1]ZOO!E112</f>
        <v>0</v>
      </c>
      <c r="F113" s="37">
        <f>'[1]PARC detaliat'!F153+[1]ZOO!F112</f>
        <v>0</v>
      </c>
      <c r="G113" s="37">
        <f>'[1]PARC detaliat'!G153+[1]ZOO!G112</f>
        <v>0</v>
      </c>
      <c r="H113" s="37">
        <f>'[1]PARC detaliat'!H153+[1]ZOO!H112</f>
        <v>0</v>
      </c>
      <c r="I113" s="37">
        <f>'[1]PARC detaliat'!I153+[1]ZOO!I112</f>
        <v>0</v>
      </c>
    </row>
    <row r="114" spans="1:9" ht="27.6" x14ac:dyDescent="0.3">
      <c r="A114" s="31"/>
      <c r="B114" s="68" t="s">
        <v>172</v>
      </c>
      <c r="C114" s="62" t="s">
        <v>173</v>
      </c>
      <c r="D114" s="37">
        <f>'[1]PARC detaliat'!D154+[1]ZOO!D113</f>
        <v>0</v>
      </c>
      <c r="E114" s="37">
        <f>'[1]PARC detaliat'!E154+[1]ZOO!E113</f>
        <v>0</v>
      </c>
      <c r="F114" s="37">
        <f>'[1]PARC detaliat'!F154+[1]ZOO!F113</f>
        <v>0</v>
      </c>
      <c r="G114" s="37">
        <f>'[1]PARC detaliat'!G154+[1]ZOO!G113</f>
        <v>0</v>
      </c>
      <c r="H114" s="37">
        <f>'[1]PARC detaliat'!H154+[1]ZOO!H113</f>
        <v>0</v>
      </c>
      <c r="I114" s="37">
        <f>'[1]PARC detaliat'!I154+[1]ZOO!I113</f>
        <v>0</v>
      </c>
    </row>
    <row r="115" spans="1:9" x14ac:dyDescent="0.3">
      <c r="A115" s="31"/>
      <c r="B115" s="69" t="s">
        <v>174</v>
      </c>
      <c r="C115" s="62" t="s">
        <v>175</v>
      </c>
      <c r="D115" s="37">
        <f>'[1]PARC detaliat'!D155+[1]ZOO!D114</f>
        <v>0</v>
      </c>
      <c r="E115" s="37">
        <f>'[1]PARC detaliat'!E155+[1]ZOO!E114</f>
        <v>0</v>
      </c>
      <c r="F115" s="37">
        <f>'[1]PARC detaliat'!F155+[1]ZOO!F114</f>
        <v>0</v>
      </c>
      <c r="G115" s="37">
        <f>'[1]PARC detaliat'!G155+[1]ZOO!G114</f>
        <v>0</v>
      </c>
      <c r="H115" s="37">
        <f>'[1]PARC detaliat'!H155+[1]ZOO!H114</f>
        <v>0</v>
      </c>
      <c r="I115" s="37">
        <f>'[1]PARC detaliat'!I155+[1]ZOO!I114</f>
        <v>0</v>
      </c>
    </row>
    <row r="116" spans="1:9" ht="15.6" x14ac:dyDescent="0.3">
      <c r="A116" s="70" t="s">
        <v>176</v>
      </c>
      <c r="B116" s="70"/>
      <c r="C116" s="62" t="s">
        <v>177</v>
      </c>
      <c r="D116" s="37">
        <f>D117+D120</f>
        <v>0</v>
      </c>
      <c r="E116" s="37">
        <f>'[1]PARC detaliat'!E156+[1]ZOO!E115</f>
        <v>0</v>
      </c>
      <c r="F116" s="37">
        <f>'[1]PARC detaliat'!F156+[1]ZOO!F115</f>
        <v>0</v>
      </c>
      <c r="G116" s="37">
        <f>'[1]PARC detaliat'!G156+[1]ZOO!G115</f>
        <v>0</v>
      </c>
      <c r="H116" s="37">
        <f>'[1]PARC detaliat'!H156+[1]ZOO!H115</f>
        <v>0</v>
      </c>
      <c r="I116" s="37">
        <f>'[1]PARC detaliat'!I156+[1]ZOO!I115</f>
        <v>0</v>
      </c>
    </row>
    <row r="117" spans="1:9" x14ac:dyDescent="0.3">
      <c r="A117" s="115" t="s">
        <v>178</v>
      </c>
      <c r="B117" s="115"/>
      <c r="C117" s="62" t="s">
        <v>179</v>
      </c>
      <c r="D117" s="37">
        <f t="shared" ref="D117:I117" si="22">D118+D119</f>
        <v>0</v>
      </c>
      <c r="E117" s="37">
        <f t="shared" si="22"/>
        <v>0</v>
      </c>
      <c r="F117" s="37">
        <f t="shared" si="22"/>
        <v>0</v>
      </c>
      <c r="G117" s="37">
        <f t="shared" si="22"/>
        <v>0</v>
      </c>
      <c r="H117" s="37">
        <f t="shared" si="22"/>
        <v>0</v>
      </c>
      <c r="I117" s="37">
        <f t="shared" si="22"/>
        <v>0</v>
      </c>
    </row>
    <row r="118" spans="1:9" ht="15.6" x14ac:dyDescent="0.3">
      <c r="A118" s="70"/>
      <c r="B118" s="58" t="s">
        <v>180</v>
      </c>
      <c r="C118" s="59" t="s">
        <v>181</v>
      </c>
      <c r="D118" s="37">
        <f>'[1]PARC detaliat'!D158+[1]ZOO!D117</f>
        <v>0</v>
      </c>
      <c r="E118" s="37">
        <f>'[1]PARC detaliat'!E158+[1]ZOO!E117</f>
        <v>0</v>
      </c>
      <c r="F118" s="37">
        <f>'[1]PARC detaliat'!F158+[1]ZOO!F117</f>
        <v>0</v>
      </c>
      <c r="G118" s="37">
        <f>'[1]PARC detaliat'!G158+[1]ZOO!G117</f>
        <v>0</v>
      </c>
      <c r="H118" s="37">
        <f>'[1]PARC detaliat'!H158+[1]ZOO!H117</f>
        <v>0</v>
      </c>
      <c r="I118" s="37">
        <f>'[1]PARC detaliat'!I158+[1]ZOO!I117</f>
        <v>0</v>
      </c>
    </row>
    <row r="119" spans="1:9" ht="28.8" x14ac:dyDescent="0.3">
      <c r="A119" s="71"/>
      <c r="B119" s="60" t="s">
        <v>182</v>
      </c>
      <c r="C119" s="59" t="s">
        <v>183</v>
      </c>
      <c r="D119" s="37">
        <f>'[1]PARC detaliat'!D159+[1]ZOO!D118</f>
        <v>0</v>
      </c>
      <c r="E119" s="37">
        <f>'[1]PARC detaliat'!E159+[1]ZOO!E118</f>
        <v>0</v>
      </c>
      <c r="F119" s="37">
        <f>'[1]PARC detaliat'!F159+[1]ZOO!F118</f>
        <v>0</v>
      </c>
      <c r="G119" s="37">
        <f>'[1]PARC detaliat'!G159+[1]ZOO!G118</f>
        <v>0</v>
      </c>
      <c r="H119" s="37">
        <f>'[1]PARC detaliat'!H159+[1]ZOO!H118</f>
        <v>0</v>
      </c>
      <c r="I119" s="37">
        <f>'[1]PARC detaliat'!I159+[1]ZOO!I118</f>
        <v>0</v>
      </c>
    </row>
    <row r="120" spans="1:9" x14ac:dyDescent="0.3">
      <c r="A120" s="115" t="s">
        <v>184</v>
      </c>
      <c r="B120" s="115"/>
      <c r="C120" s="62" t="s">
        <v>185</v>
      </c>
      <c r="D120" s="37">
        <f t="shared" ref="D120:I120" si="23">D121+D122</f>
        <v>0</v>
      </c>
      <c r="E120" s="37">
        <f t="shared" si="23"/>
        <v>0</v>
      </c>
      <c r="F120" s="37">
        <f t="shared" si="23"/>
        <v>0</v>
      </c>
      <c r="G120" s="37">
        <f t="shared" si="23"/>
        <v>0</v>
      </c>
      <c r="H120" s="37">
        <f t="shared" si="23"/>
        <v>0</v>
      </c>
      <c r="I120" s="37">
        <f t="shared" si="23"/>
        <v>0</v>
      </c>
    </row>
    <row r="121" spans="1:9" x14ac:dyDescent="0.3">
      <c r="A121" s="72"/>
      <c r="B121" s="58" t="s">
        <v>186</v>
      </c>
      <c r="C121" s="59" t="s">
        <v>187</v>
      </c>
      <c r="D121" s="37">
        <f>'[1]PARC detaliat'!D161+[1]ZOO!D120</f>
        <v>0</v>
      </c>
      <c r="E121" s="37">
        <f>'[1]PARC detaliat'!E161+[1]ZOO!E120</f>
        <v>0</v>
      </c>
      <c r="F121" s="37">
        <f>'[1]PARC detaliat'!F161+[1]ZOO!F120</f>
        <v>0</v>
      </c>
      <c r="G121" s="37">
        <f>'[1]PARC detaliat'!G161+[1]ZOO!G120</f>
        <v>0</v>
      </c>
      <c r="H121" s="37">
        <f>'[1]PARC detaliat'!H161+[1]ZOO!H120</f>
        <v>0</v>
      </c>
      <c r="I121" s="37">
        <f>'[1]PARC detaliat'!I161+[1]ZOO!I120</f>
        <v>0</v>
      </c>
    </row>
    <row r="122" spans="1:9" x14ac:dyDescent="0.3">
      <c r="A122" s="72"/>
      <c r="B122" s="58" t="s">
        <v>188</v>
      </c>
      <c r="C122" s="59" t="s">
        <v>189</v>
      </c>
      <c r="D122" s="37">
        <f>'[1]PARC detaliat'!D162+[1]ZOO!D121</f>
        <v>0</v>
      </c>
      <c r="E122" s="37">
        <f>'[1]PARC detaliat'!E162+[1]ZOO!E121</f>
        <v>0</v>
      </c>
      <c r="F122" s="37">
        <f>'[1]PARC detaliat'!F162+[1]ZOO!F121</f>
        <v>0</v>
      </c>
      <c r="G122" s="37">
        <f>'[1]PARC detaliat'!G162+[1]ZOO!G121</f>
        <v>0</v>
      </c>
      <c r="H122" s="37">
        <f>'[1]PARC detaliat'!H162+[1]ZOO!H121</f>
        <v>0</v>
      </c>
      <c r="I122" s="37">
        <f>'[1]PARC detaliat'!I162+[1]ZOO!I121</f>
        <v>0</v>
      </c>
    </row>
    <row r="123" spans="1:9" x14ac:dyDescent="0.3">
      <c r="A123" s="31" t="s">
        <v>190</v>
      </c>
      <c r="B123" s="72"/>
      <c r="C123" s="62" t="s">
        <v>191</v>
      </c>
      <c r="D123" s="37">
        <f t="shared" ref="D123:I123" si="24">D124</f>
        <v>0</v>
      </c>
      <c r="E123" s="37">
        <f t="shared" si="24"/>
        <v>0</v>
      </c>
      <c r="F123" s="37">
        <f t="shared" si="24"/>
        <v>0</v>
      </c>
      <c r="G123" s="37">
        <f t="shared" si="24"/>
        <v>0</v>
      </c>
      <c r="H123" s="37">
        <f t="shared" si="24"/>
        <v>0</v>
      </c>
      <c r="I123" s="37">
        <f t="shared" si="24"/>
        <v>0</v>
      </c>
    </row>
    <row r="124" spans="1:9" x14ac:dyDescent="0.3">
      <c r="A124" s="73" t="s">
        <v>192</v>
      </c>
      <c r="B124" s="72"/>
      <c r="C124" s="62" t="s">
        <v>193</v>
      </c>
      <c r="D124" s="37">
        <f t="shared" ref="D124:I124" si="25">D125+D126+D127+D128</f>
        <v>0</v>
      </c>
      <c r="E124" s="37">
        <f t="shared" si="25"/>
        <v>0</v>
      </c>
      <c r="F124" s="37">
        <f t="shared" si="25"/>
        <v>0</v>
      </c>
      <c r="G124" s="37">
        <f t="shared" si="25"/>
        <v>0</v>
      </c>
      <c r="H124" s="37">
        <f t="shared" si="25"/>
        <v>0</v>
      </c>
      <c r="I124" s="37">
        <f t="shared" si="25"/>
        <v>0</v>
      </c>
    </row>
    <row r="125" spans="1:9" x14ac:dyDescent="0.3">
      <c r="A125" s="31"/>
      <c r="B125" s="74" t="s">
        <v>194</v>
      </c>
      <c r="C125" s="59" t="s">
        <v>195</v>
      </c>
      <c r="D125" s="37">
        <f>'[1]PARC detaliat'!D165+[1]ZOO!D124</f>
        <v>0</v>
      </c>
      <c r="E125" s="37">
        <f>'[1]PARC detaliat'!E165+[1]ZOO!E124</f>
        <v>0</v>
      </c>
      <c r="F125" s="37">
        <f>'[1]PARC detaliat'!F165+[1]ZOO!F124</f>
        <v>0</v>
      </c>
      <c r="G125" s="37">
        <f>'[1]PARC detaliat'!G165+[1]ZOO!G124</f>
        <v>0</v>
      </c>
      <c r="H125" s="37">
        <f>'[1]PARC detaliat'!H165+[1]ZOO!H124</f>
        <v>0</v>
      </c>
      <c r="I125" s="37">
        <f>'[1]PARC detaliat'!I165+[1]ZOO!I124</f>
        <v>0</v>
      </c>
    </row>
    <row r="126" spans="1:9" x14ac:dyDescent="0.3">
      <c r="A126" s="31"/>
      <c r="B126" s="74" t="s">
        <v>196</v>
      </c>
      <c r="C126" s="59" t="s">
        <v>197</v>
      </c>
      <c r="D126" s="37">
        <f>'[1]PARC detaliat'!D166+[1]ZOO!D125</f>
        <v>0</v>
      </c>
      <c r="E126" s="37">
        <f>'[1]PARC detaliat'!E166+[1]ZOO!E125</f>
        <v>0</v>
      </c>
      <c r="F126" s="37">
        <f>'[1]PARC detaliat'!F166+[1]ZOO!F125</f>
        <v>0</v>
      </c>
      <c r="G126" s="37">
        <f>'[1]PARC detaliat'!G166+[1]ZOO!G125</f>
        <v>0</v>
      </c>
      <c r="H126" s="37">
        <f>'[1]PARC detaliat'!H166+[1]ZOO!H125</f>
        <v>0</v>
      </c>
      <c r="I126" s="37">
        <f>'[1]PARC detaliat'!I166+[1]ZOO!I125</f>
        <v>0</v>
      </c>
    </row>
    <row r="127" spans="1:9" x14ac:dyDescent="0.3">
      <c r="A127" s="31"/>
      <c r="B127" s="74" t="s">
        <v>198</v>
      </c>
      <c r="C127" s="59" t="s">
        <v>199</v>
      </c>
      <c r="D127" s="37">
        <f>'[1]PARC detaliat'!D167+[1]ZOO!D126</f>
        <v>0</v>
      </c>
      <c r="E127" s="37">
        <f>'[1]PARC detaliat'!E167+[1]ZOO!E126</f>
        <v>0</v>
      </c>
      <c r="F127" s="37">
        <f>'[1]PARC detaliat'!F167+[1]ZOO!F126</f>
        <v>0</v>
      </c>
      <c r="G127" s="37">
        <f>'[1]PARC detaliat'!G167+[1]ZOO!G126</f>
        <v>0</v>
      </c>
      <c r="H127" s="37">
        <f>'[1]PARC detaliat'!H167+[1]ZOO!H126</f>
        <v>0</v>
      </c>
      <c r="I127" s="37">
        <f>'[1]PARC detaliat'!I167+[1]ZOO!I126</f>
        <v>0</v>
      </c>
    </row>
    <row r="128" spans="1:9" x14ac:dyDescent="0.3">
      <c r="A128" s="31"/>
      <c r="B128" s="74" t="s">
        <v>200</v>
      </c>
      <c r="C128" s="59" t="s">
        <v>201</v>
      </c>
      <c r="D128" s="40">
        <f>'[1]PARC detaliat'!D168+[1]ZOO!D127</f>
        <v>0</v>
      </c>
      <c r="E128" s="40">
        <f>'[1]PARC detaliat'!E168+[1]ZOO!E127</f>
        <v>0</v>
      </c>
      <c r="F128" s="40">
        <f>'[1]PARC detaliat'!F168+[1]ZOO!F127</f>
        <v>0</v>
      </c>
      <c r="G128" s="40">
        <f>'[1]PARC detaliat'!G168+[1]ZOO!G127</f>
        <v>0</v>
      </c>
      <c r="H128" s="40">
        <f>'[1]PARC detaliat'!H168+[1]ZOO!H127</f>
        <v>0</v>
      </c>
      <c r="I128" s="40">
        <f>'[1]PARC detaliat'!I168+[1]ZOO!I127</f>
        <v>0</v>
      </c>
    </row>
    <row r="129" spans="1:9" ht="15.6" x14ac:dyDescent="0.3">
      <c r="A129" s="116" t="s">
        <v>202</v>
      </c>
      <c r="B129" s="116"/>
      <c r="C129" s="54" t="s">
        <v>203</v>
      </c>
      <c r="D129" s="34">
        <f t="shared" ref="D129:I129" si="26">D130+D131+D132+D133+D134+D135+D136+D137+D138+D139+D140+D141+D142</f>
        <v>73440</v>
      </c>
      <c r="E129" s="34">
        <f t="shared" si="26"/>
        <v>73440</v>
      </c>
      <c r="F129" s="34">
        <f t="shared" si="26"/>
        <v>0</v>
      </c>
      <c r="G129" s="34">
        <f t="shared" si="26"/>
        <v>0</v>
      </c>
      <c r="H129" s="34">
        <f t="shared" si="26"/>
        <v>0</v>
      </c>
      <c r="I129" s="34">
        <f t="shared" si="26"/>
        <v>0</v>
      </c>
    </row>
    <row r="130" spans="1:9" x14ac:dyDescent="0.3">
      <c r="A130" s="31" t="s">
        <v>204</v>
      </c>
      <c r="B130" s="28"/>
      <c r="C130" s="62" t="s">
        <v>205</v>
      </c>
      <c r="D130" s="40">
        <f>'[1]PARC detaliat'!D170+[1]ZOO!D129</f>
        <v>0</v>
      </c>
      <c r="E130" s="40">
        <f>D130</f>
        <v>0</v>
      </c>
      <c r="F130" s="40">
        <f>'[1]PARC detaliat'!F170+[1]ZOO!F129</f>
        <v>0</v>
      </c>
      <c r="G130" s="40">
        <f>'[1]PARC detaliat'!G170+[1]ZOO!G129</f>
        <v>0</v>
      </c>
      <c r="H130" s="40">
        <f>'[1]PARC detaliat'!H170+[1]ZOO!H129</f>
        <v>0</v>
      </c>
      <c r="I130" s="40">
        <f>'[1]PARC detaliat'!I170+[1]ZOO!I129</f>
        <v>0</v>
      </c>
    </row>
    <row r="131" spans="1:9" x14ac:dyDescent="0.3">
      <c r="A131" s="64" t="s">
        <v>206</v>
      </c>
      <c r="B131" s="28"/>
      <c r="C131" s="62" t="s">
        <v>207</v>
      </c>
      <c r="D131" s="40">
        <f>'[1]PARC detaliat'!D171+[1]ZOO!D130</f>
        <v>0</v>
      </c>
      <c r="E131" s="40">
        <f t="shared" ref="E131:E142" si="27">D131</f>
        <v>0</v>
      </c>
      <c r="F131" s="40">
        <f>'[1]PARC detaliat'!F171+[1]ZOO!F130</f>
        <v>0</v>
      </c>
      <c r="G131" s="40">
        <f>'[1]PARC detaliat'!G171+[1]ZOO!G130</f>
        <v>0</v>
      </c>
      <c r="H131" s="40">
        <f>'[1]PARC detaliat'!H171+[1]ZOO!H130</f>
        <v>0</v>
      </c>
      <c r="I131" s="40">
        <f>'[1]PARC detaliat'!I171+[1]ZOO!I130</f>
        <v>0</v>
      </c>
    </row>
    <row r="132" spans="1:9" x14ac:dyDescent="0.3">
      <c r="A132" s="64" t="s">
        <v>208</v>
      </c>
      <c r="B132" s="28"/>
      <c r="C132" s="62" t="s">
        <v>209</v>
      </c>
      <c r="D132" s="40">
        <f>'[1]PARC detaliat'!D172+[1]ZOO!D131</f>
        <v>0</v>
      </c>
      <c r="E132" s="40">
        <f t="shared" si="27"/>
        <v>0</v>
      </c>
      <c r="F132" s="40">
        <f>'[1]PARC detaliat'!F172+[1]ZOO!F131</f>
        <v>0</v>
      </c>
      <c r="G132" s="40">
        <f>'[1]PARC detaliat'!G172+[1]ZOO!G131</f>
        <v>0</v>
      </c>
      <c r="H132" s="40">
        <f>'[1]PARC detaliat'!H172+[1]ZOO!H131</f>
        <v>0</v>
      </c>
      <c r="I132" s="40">
        <f>'[1]PARC detaliat'!I172+[1]ZOO!I131</f>
        <v>0</v>
      </c>
    </row>
    <row r="133" spans="1:9" x14ac:dyDescent="0.3">
      <c r="A133" s="117" t="s">
        <v>210</v>
      </c>
      <c r="B133" s="117"/>
      <c r="C133" s="62" t="s">
        <v>211</v>
      </c>
      <c r="D133" s="40">
        <f>'[1]PARC detaliat'!D173+[1]ZOO!D132</f>
        <v>0</v>
      </c>
      <c r="E133" s="40">
        <f t="shared" si="27"/>
        <v>0</v>
      </c>
      <c r="F133" s="40">
        <f>'[1]PARC detaliat'!F173+[1]ZOO!F132</f>
        <v>0</v>
      </c>
      <c r="G133" s="40">
        <f>'[1]PARC detaliat'!G173+[1]ZOO!G132</f>
        <v>0</v>
      </c>
      <c r="H133" s="40">
        <f>'[1]PARC detaliat'!H173+[1]ZOO!H132</f>
        <v>0</v>
      </c>
      <c r="I133" s="40">
        <f>'[1]PARC detaliat'!I173+[1]ZOO!I132</f>
        <v>0</v>
      </c>
    </row>
    <row r="134" spans="1:9" x14ac:dyDescent="0.3">
      <c r="A134" s="117" t="s">
        <v>212</v>
      </c>
      <c r="B134" s="117"/>
      <c r="C134" s="62" t="s">
        <v>213</v>
      </c>
      <c r="D134" s="40">
        <f>'[1]PARC detaliat'!D174+[1]ZOO!D133</f>
        <v>0</v>
      </c>
      <c r="E134" s="40">
        <f t="shared" si="27"/>
        <v>0</v>
      </c>
      <c r="F134" s="40">
        <f>'[1]PARC detaliat'!F174+[1]ZOO!F133</f>
        <v>0</v>
      </c>
      <c r="G134" s="40">
        <f>'[1]PARC detaliat'!G174+[1]ZOO!G133</f>
        <v>0</v>
      </c>
      <c r="H134" s="40">
        <f>'[1]PARC detaliat'!H174+[1]ZOO!H133</f>
        <v>0</v>
      </c>
      <c r="I134" s="40">
        <f>'[1]PARC detaliat'!I174+[1]ZOO!I133</f>
        <v>0</v>
      </c>
    </row>
    <row r="135" spans="1:9" x14ac:dyDescent="0.3">
      <c r="A135" s="64" t="s">
        <v>214</v>
      </c>
      <c r="B135" s="28"/>
      <c r="C135" s="62" t="s">
        <v>215</v>
      </c>
      <c r="D135" s="40">
        <f>'[1]PARC detaliat'!D175+[1]ZOO!D134</f>
        <v>0</v>
      </c>
      <c r="E135" s="40">
        <f t="shared" si="27"/>
        <v>0</v>
      </c>
      <c r="F135" s="40">
        <f>'[1]PARC detaliat'!F175+[1]ZOO!F134</f>
        <v>0</v>
      </c>
      <c r="G135" s="40">
        <f>'[1]PARC detaliat'!G175+[1]ZOO!G134</f>
        <v>0</v>
      </c>
      <c r="H135" s="40">
        <f>'[1]PARC detaliat'!H175+[1]ZOO!H134</f>
        <v>0</v>
      </c>
      <c r="I135" s="40">
        <f>'[1]PARC detaliat'!I175+[1]ZOO!I134</f>
        <v>0</v>
      </c>
    </row>
    <row r="136" spans="1:9" x14ac:dyDescent="0.3">
      <c r="A136" s="64" t="s">
        <v>216</v>
      </c>
      <c r="B136" s="28"/>
      <c r="C136" s="62" t="s">
        <v>217</v>
      </c>
      <c r="D136" s="40">
        <f>'[1]PARC detaliat'!D176+[1]ZOO!D135</f>
        <v>0</v>
      </c>
      <c r="E136" s="40">
        <f t="shared" si="27"/>
        <v>0</v>
      </c>
      <c r="F136" s="40">
        <f>'[1]PARC detaliat'!F176+[1]ZOO!F135</f>
        <v>0</v>
      </c>
      <c r="G136" s="40">
        <f>'[1]PARC detaliat'!G176+[1]ZOO!G135</f>
        <v>0</v>
      </c>
      <c r="H136" s="40">
        <f>'[1]PARC detaliat'!H176+[1]ZOO!H135</f>
        <v>0</v>
      </c>
      <c r="I136" s="40">
        <f>'[1]PARC detaliat'!I176+[1]ZOO!I135</f>
        <v>0</v>
      </c>
    </row>
    <row r="137" spans="1:9" x14ac:dyDescent="0.3">
      <c r="A137" s="118" t="s">
        <v>218</v>
      </c>
      <c r="B137" s="118"/>
      <c r="C137" s="62" t="s">
        <v>219</v>
      </c>
      <c r="D137" s="40">
        <f>'[1]PARC detaliat'!D177+[1]ZOO!D136</f>
        <v>0</v>
      </c>
      <c r="E137" s="40">
        <f t="shared" si="27"/>
        <v>0</v>
      </c>
      <c r="F137" s="40">
        <f>'[1]PARC detaliat'!F177+[1]ZOO!F136</f>
        <v>0</v>
      </c>
      <c r="G137" s="40">
        <f>'[1]PARC detaliat'!G177+[1]ZOO!G136</f>
        <v>0</v>
      </c>
      <c r="H137" s="40">
        <f>'[1]PARC detaliat'!H177+[1]ZOO!H136</f>
        <v>0</v>
      </c>
      <c r="I137" s="40">
        <f>'[1]PARC detaliat'!I177+[1]ZOO!I136</f>
        <v>0</v>
      </c>
    </row>
    <row r="138" spans="1:9" x14ac:dyDescent="0.3">
      <c r="A138" s="64" t="s">
        <v>220</v>
      </c>
      <c r="B138" s="28"/>
      <c r="C138" s="62" t="s">
        <v>221</v>
      </c>
      <c r="D138" s="40">
        <f>'[1]PARC detaliat'!D178+[1]ZOO!D137</f>
        <v>0</v>
      </c>
      <c r="E138" s="40">
        <f t="shared" si="27"/>
        <v>0</v>
      </c>
      <c r="F138" s="40">
        <f>'[1]PARC detaliat'!F178+[1]ZOO!F137</f>
        <v>0</v>
      </c>
      <c r="G138" s="40">
        <f>'[1]PARC detaliat'!G178+[1]ZOO!G137</f>
        <v>0</v>
      </c>
      <c r="H138" s="40">
        <f>'[1]PARC detaliat'!H178+[1]ZOO!H137</f>
        <v>0</v>
      </c>
      <c r="I138" s="40">
        <f>'[1]PARC detaliat'!I178+[1]ZOO!I137</f>
        <v>0</v>
      </c>
    </row>
    <row r="139" spans="1:9" x14ac:dyDescent="0.3">
      <c r="A139" s="64" t="s">
        <v>222</v>
      </c>
      <c r="B139" s="64"/>
      <c r="C139" s="62" t="s">
        <v>223</v>
      </c>
      <c r="D139" s="40">
        <f>'[1]PARC detaliat'!D179+[1]ZOO!D138</f>
        <v>0</v>
      </c>
      <c r="E139" s="40">
        <f t="shared" si="27"/>
        <v>0</v>
      </c>
      <c r="F139" s="40">
        <f>'[1]PARC detaliat'!F179+[1]ZOO!F138</f>
        <v>0</v>
      </c>
      <c r="G139" s="40">
        <f>'[1]PARC detaliat'!G179+[1]ZOO!G138</f>
        <v>0</v>
      </c>
      <c r="H139" s="40">
        <f>'[1]PARC detaliat'!H179+[1]ZOO!H138</f>
        <v>0</v>
      </c>
      <c r="I139" s="40">
        <f>'[1]PARC detaliat'!I179+[1]ZOO!I138</f>
        <v>0</v>
      </c>
    </row>
    <row r="140" spans="1:9" x14ac:dyDescent="0.3">
      <c r="A140" s="64" t="s">
        <v>224</v>
      </c>
      <c r="B140" s="64"/>
      <c r="C140" s="62" t="s">
        <v>225</v>
      </c>
      <c r="D140" s="40">
        <f>'[1]PARC detaliat'!D180+[1]ZOO!D139</f>
        <v>0</v>
      </c>
      <c r="E140" s="40">
        <f t="shared" si="27"/>
        <v>0</v>
      </c>
      <c r="F140" s="40">
        <f>'[1]PARC detaliat'!F180+[1]ZOO!F139</f>
        <v>0</v>
      </c>
      <c r="G140" s="40">
        <f>'[1]PARC detaliat'!G180+[1]ZOO!G139</f>
        <v>0</v>
      </c>
      <c r="H140" s="40">
        <f>'[1]PARC detaliat'!H180+[1]ZOO!H139</f>
        <v>0</v>
      </c>
      <c r="I140" s="40">
        <f>'[1]PARC detaliat'!I180+[1]ZOO!I139</f>
        <v>0</v>
      </c>
    </row>
    <row r="141" spans="1:9" x14ac:dyDescent="0.3">
      <c r="A141" s="28" t="s">
        <v>226</v>
      </c>
      <c r="B141" s="75"/>
      <c r="C141" s="62" t="s">
        <v>227</v>
      </c>
      <c r="D141" s="40">
        <f>'[1]PARC detaliat'!D181+[1]ZOO!D140</f>
        <v>0</v>
      </c>
      <c r="E141" s="40">
        <f t="shared" si="27"/>
        <v>0</v>
      </c>
      <c r="F141" s="40">
        <f>'[1]PARC detaliat'!F181+[1]ZOO!F140</f>
        <v>0</v>
      </c>
      <c r="G141" s="40">
        <f>'[1]PARC detaliat'!G181+[1]ZOO!G140</f>
        <v>0</v>
      </c>
      <c r="H141" s="40">
        <f>'[1]PARC detaliat'!H181+[1]ZOO!H140</f>
        <v>0</v>
      </c>
      <c r="I141" s="40">
        <f>'[1]PARC detaliat'!I181+[1]ZOO!I140</f>
        <v>0</v>
      </c>
    </row>
    <row r="142" spans="1:9" x14ac:dyDescent="0.3">
      <c r="A142" s="107" t="s">
        <v>228</v>
      </c>
      <c r="B142" s="108"/>
      <c r="C142" s="62" t="s">
        <v>229</v>
      </c>
      <c r="D142" s="37">
        <f>'[1]PARC detaliat'!D182+[1]ZOO!D141</f>
        <v>73440</v>
      </c>
      <c r="E142" s="37">
        <f t="shared" si="27"/>
        <v>73440</v>
      </c>
      <c r="F142" s="40">
        <f>'[1]PARC detaliat'!F182+[1]ZOO!F141</f>
        <v>0</v>
      </c>
      <c r="G142" s="40">
        <f>'[1]PARC detaliat'!G182+[1]ZOO!G141</f>
        <v>0</v>
      </c>
      <c r="H142" s="40">
        <f>'[1]PARC detaliat'!H182+[1]ZOO!H141</f>
        <v>0</v>
      </c>
      <c r="I142" s="40">
        <f>'[1]PARC detaliat'!I182+[1]ZOO!I141</f>
        <v>0</v>
      </c>
    </row>
    <row r="143" spans="1:9" ht="15.6" x14ac:dyDescent="0.3">
      <c r="A143" s="109" t="s">
        <v>230</v>
      </c>
      <c r="B143" s="109"/>
      <c r="C143" s="76"/>
      <c r="D143" s="77"/>
      <c r="E143" s="77"/>
      <c r="F143" s="78"/>
      <c r="G143" s="78"/>
      <c r="H143" s="78"/>
      <c r="I143" s="78"/>
    </row>
    <row r="144" spans="1:9" ht="15.6" x14ac:dyDescent="0.3">
      <c r="A144" s="110" t="s">
        <v>231</v>
      </c>
      <c r="B144" s="110"/>
      <c r="C144" s="79">
        <v>56</v>
      </c>
      <c r="D144" s="34">
        <f t="shared" ref="D144:I144" si="28">D145+D149</f>
        <v>0</v>
      </c>
      <c r="E144" s="34">
        <f t="shared" si="28"/>
        <v>0</v>
      </c>
      <c r="F144" s="34">
        <f t="shared" si="28"/>
        <v>0</v>
      </c>
      <c r="G144" s="34">
        <f t="shared" si="28"/>
        <v>0</v>
      </c>
      <c r="H144" s="34">
        <f t="shared" si="28"/>
        <v>0</v>
      </c>
      <c r="I144" s="34">
        <f t="shared" si="28"/>
        <v>0</v>
      </c>
    </row>
    <row r="145" spans="1:9" x14ac:dyDescent="0.3">
      <c r="A145" s="111" t="s">
        <v>232</v>
      </c>
      <c r="B145" s="112"/>
      <c r="C145" s="59" t="s">
        <v>233</v>
      </c>
      <c r="D145" s="37">
        <f t="shared" ref="D145:I145" si="29">D146+D147+D148</f>
        <v>0</v>
      </c>
      <c r="E145" s="37">
        <f t="shared" si="29"/>
        <v>0</v>
      </c>
      <c r="F145" s="37">
        <f t="shared" si="29"/>
        <v>0</v>
      </c>
      <c r="G145" s="37">
        <f t="shared" si="29"/>
        <v>0</v>
      </c>
      <c r="H145" s="37">
        <f t="shared" si="29"/>
        <v>0</v>
      </c>
      <c r="I145" s="37">
        <f t="shared" si="29"/>
        <v>0</v>
      </c>
    </row>
    <row r="146" spans="1:9" x14ac:dyDescent="0.3">
      <c r="A146" s="72"/>
      <c r="B146" s="80" t="s">
        <v>234</v>
      </c>
      <c r="C146" s="81" t="s">
        <v>235</v>
      </c>
      <c r="D146" s="82">
        <f>'[1]PARC detaliat'!D186+[1]ZOO!D145</f>
        <v>0</v>
      </c>
      <c r="E146" s="82">
        <f>'[1]PARC detaliat'!E186+[1]ZOO!E145</f>
        <v>0</v>
      </c>
      <c r="F146" s="82">
        <f>'[1]PARC detaliat'!F186+[1]ZOO!F145</f>
        <v>0</v>
      </c>
      <c r="G146" s="82">
        <f>'[1]PARC detaliat'!G186+[1]ZOO!G145</f>
        <v>0</v>
      </c>
      <c r="H146" s="82">
        <f>'[1]PARC detaliat'!H186+[1]ZOO!H145</f>
        <v>0</v>
      </c>
      <c r="I146" s="82">
        <f>'[1]PARC detaliat'!I186+[1]ZOO!I145</f>
        <v>0</v>
      </c>
    </row>
    <row r="147" spans="1:9" x14ac:dyDescent="0.3">
      <c r="A147" s="72"/>
      <c r="B147" s="80" t="s">
        <v>236</v>
      </c>
      <c r="C147" s="81" t="s">
        <v>237</v>
      </c>
      <c r="D147" s="82">
        <f>'[1]PARC detaliat'!D187+[1]ZOO!D146</f>
        <v>0</v>
      </c>
      <c r="E147" s="82">
        <f>'[1]PARC detaliat'!E187+[1]ZOO!E146</f>
        <v>0</v>
      </c>
      <c r="F147" s="82">
        <f>'[1]PARC detaliat'!F187+[1]ZOO!F146</f>
        <v>0</v>
      </c>
      <c r="G147" s="82">
        <f>'[1]PARC detaliat'!G187+[1]ZOO!G146</f>
        <v>0</v>
      </c>
      <c r="H147" s="82">
        <f>'[1]PARC detaliat'!H187+[1]ZOO!H146</f>
        <v>0</v>
      </c>
      <c r="I147" s="82">
        <f>'[1]PARC detaliat'!I187+[1]ZOO!I146</f>
        <v>0</v>
      </c>
    </row>
    <row r="148" spans="1:9" x14ac:dyDescent="0.3">
      <c r="A148" s="72"/>
      <c r="B148" s="80" t="s">
        <v>238</v>
      </c>
      <c r="C148" s="81" t="s">
        <v>239</v>
      </c>
      <c r="D148" s="82">
        <f>'[1]PARC detaliat'!D188+[1]ZOO!D147</f>
        <v>0</v>
      </c>
      <c r="E148" s="82">
        <f>'[1]PARC detaliat'!E188+[1]ZOO!E147</f>
        <v>0</v>
      </c>
      <c r="F148" s="82">
        <f>'[1]PARC detaliat'!F188+[1]ZOO!F147</f>
        <v>0</v>
      </c>
      <c r="G148" s="82">
        <f>'[1]PARC detaliat'!G188+[1]ZOO!G147</f>
        <v>0</v>
      </c>
      <c r="H148" s="82">
        <f>'[1]PARC detaliat'!H188+[1]ZOO!H147</f>
        <v>0</v>
      </c>
      <c r="I148" s="82">
        <f>'[1]PARC detaliat'!I188+[1]ZOO!I147</f>
        <v>0</v>
      </c>
    </row>
    <row r="149" spans="1:9" x14ac:dyDescent="0.3">
      <c r="A149" s="111" t="s">
        <v>240</v>
      </c>
      <c r="B149" s="112"/>
      <c r="C149" s="81" t="s">
        <v>241</v>
      </c>
      <c r="D149" s="82">
        <f t="shared" ref="D149:I149" si="30">D150+D151+D152</f>
        <v>0</v>
      </c>
      <c r="E149" s="82">
        <f t="shared" si="30"/>
        <v>0</v>
      </c>
      <c r="F149" s="82">
        <f t="shared" si="30"/>
        <v>0</v>
      </c>
      <c r="G149" s="82">
        <f t="shared" si="30"/>
        <v>0</v>
      </c>
      <c r="H149" s="82">
        <f t="shared" si="30"/>
        <v>0</v>
      </c>
      <c r="I149" s="82">
        <f t="shared" si="30"/>
        <v>0</v>
      </c>
    </row>
    <row r="150" spans="1:9" x14ac:dyDescent="0.3">
      <c r="A150" s="72"/>
      <c r="B150" s="80" t="s">
        <v>234</v>
      </c>
      <c r="C150" s="81" t="s">
        <v>242</v>
      </c>
      <c r="D150" s="82">
        <f>'[1]PARC detaliat'!D190+[1]ZOO!D149</f>
        <v>0</v>
      </c>
      <c r="E150" s="82">
        <f>'[1]PARC detaliat'!E190+[1]ZOO!E149</f>
        <v>0</v>
      </c>
      <c r="F150" s="82">
        <f>'[1]PARC detaliat'!F190+[1]ZOO!F149</f>
        <v>0</v>
      </c>
      <c r="G150" s="82">
        <f>'[1]PARC detaliat'!G190+[1]ZOO!G149</f>
        <v>0</v>
      </c>
      <c r="H150" s="82">
        <f>'[1]PARC detaliat'!H190+[1]ZOO!H149</f>
        <v>0</v>
      </c>
      <c r="I150" s="82">
        <f>'[1]PARC detaliat'!I190+[1]ZOO!I149</f>
        <v>0</v>
      </c>
    </row>
    <row r="151" spans="1:9" x14ac:dyDescent="0.3">
      <c r="A151" s="72"/>
      <c r="B151" s="80" t="s">
        <v>236</v>
      </c>
      <c r="C151" s="81" t="s">
        <v>243</v>
      </c>
      <c r="D151" s="82">
        <f>'[1]PARC detaliat'!D191+[1]ZOO!D150</f>
        <v>0</v>
      </c>
      <c r="E151" s="82">
        <f>'[1]PARC detaliat'!E191+[1]ZOO!E150</f>
        <v>0</v>
      </c>
      <c r="F151" s="82">
        <f>'[1]PARC detaliat'!F191+[1]ZOO!F150</f>
        <v>0</v>
      </c>
      <c r="G151" s="82">
        <f>'[1]PARC detaliat'!G191+[1]ZOO!G150</f>
        <v>0</v>
      </c>
      <c r="H151" s="82">
        <f>'[1]PARC detaliat'!H191+[1]ZOO!H150</f>
        <v>0</v>
      </c>
      <c r="I151" s="82">
        <f>'[1]PARC detaliat'!I191+[1]ZOO!I150</f>
        <v>0</v>
      </c>
    </row>
    <row r="152" spans="1:9" x14ac:dyDescent="0.3">
      <c r="A152" s="72"/>
      <c r="B152" s="80" t="s">
        <v>244</v>
      </c>
      <c r="C152" s="81" t="s">
        <v>245</v>
      </c>
      <c r="D152" s="82">
        <f>'[1]PARC detaliat'!D192+[1]ZOO!D151</f>
        <v>0</v>
      </c>
      <c r="E152" s="82">
        <f>'[1]PARC detaliat'!E192+[1]ZOO!E151</f>
        <v>0</v>
      </c>
      <c r="F152" s="82">
        <f>'[1]PARC detaliat'!F192+[1]ZOO!F151</f>
        <v>0</v>
      </c>
      <c r="G152" s="82">
        <f>'[1]PARC detaliat'!G192+[1]ZOO!G151</f>
        <v>0</v>
      </c>
      <c r="H152" s="82">
        <f>'[1]PARC detaliat'!H192+[1]ZOO!H151</f>
        <v>0</v>
      </c>
      <c r="I152" s="82">
        <f>'[1]PARC detaliat'!I192+[1]ZOO!I151</f>
        <v>0</v>
      </c>
    </row>
    <row r="153" spans="1:9" ht="15.6" x14ac:dyDescent="0.3">
      <c r="A153" s="113" t="s">
        <v>246</v>
      </c>
      <c r="B153" s="114"/>
      <c r="C153" s="83">
        <v>58</v>
      </c>
      <c r="D153" s="84">
        <f t="shared" ref="D153:I153" si="31">D154+D158</f>
        <v>0</v>
      </c>
      <c r="E153" s="84">
        <f t="shared" si="31"/>
        <v>0</v>
      </c>
      <c r="F153" s="84">
        <f t="shared" si="31"/>
        <v>0</v>
      </c>
      <c r="G153" s="84">
        <f t="shared" si="31"/>
        <v>0</v>
      </c>
      <c r="H153" s="84">
        <f t="shared" si="31"/>
        <v>0</v>
      </c>
      <c r="I153" s="84">
        <f t="shared" si="31"/>
        <v>0</v>
      </c>
    </row>
    <row r="154" spans="1:9" x14ac:dyDescent="0.3">
      <c r="A154" s="103" t="s">
        <v>247</v>
      </c>
      <c r="B154" s="104"/>
      <c r="C154" s="81" t="s">
        <v>248</v>
      </c>
      <c r="D154" s="85">
        <f t="shared" ref="D154:I154" si="32">D155+D156+D157</f>
        <v>0</v>
      </c>
      <c r="E154" s="85">
        <f t="shared" si="32"/>
        <v>0</v>
      </c>
      <c r="F154" s="85">
        <f t="shared" si="32"/>
        <v>0</v>
      </c>
      <c r="G154" s="85">
        <f t="shared" si="32"/>
        <v>0</v>
      </c>
      <c r="H154" s="85">
        <f t="shared" si="32"/>
        <v>0</v>
      </c>
      <c r="I154" s="85">
        <f t="shared" si="32"/>
        <v>0</v>
      </c>
    </row>
    <row r="155" spans="1:9" x14ac:dyDescent="0.3">
      <c r="A155" s="86"/>
      <c r="B155" s="87" t="s">
        <v>249</v>
      </c>
      <c r="C155" s="81" t="s">
        <v>250</v>
      </c>
      <c r="D155" s="85">
        <f>'[1]PARC detaliat'!D195+[1]ZOO!D154</f>
        <v>0</v>
      </c>
      <c r="E155" s="85">
        <f>'[1]PARC detaliat'!E195+[1]ZOO!E154</f>
        <v>0</v>
      </c>
      <c r="F155" s="85">
        <f>'[1]PARC detaliat'!F195+[1]ZOO!F154</f>
        <v>0</v>
      </c>
      <c r="G155" s="85">
        <f>'[1]PARC detaliat'!G195+[1]ZOO!G154</f>
        <v>0</v>
      </c>
      <c r="H155" s="85">
        <f>'[1]PARC detaliat'!H195+[1]ZOO!H154</f>
        <v>0</v>
      </c>
      <c r="I155" s="85">
        <f>'[1]PARC detaliat'!I195+[1]ZOO!I154</f>
        <v>0</v>
      </c>
    </row>
    <row r="156" spans="1:9" x14ac:dyDescent="0.3">
      <c r="A156" s="86"/>
      <c r="B156" s="87" t="s">
        <v>251</v>
      </c>
      <c r="C156" s="81" t="s">
        <v>252</v>
      </c>
      <c r="D156" s="85">
        <f>'[1]PARC detaliat'!D196+[1]ZOO!D155</f>
        <v>0</v>
      </c>
      <c r="E156" s="85">
        <f>'[1]PARC detaliat'!E196+[1]ZOO!E155</f>
        <v>0</v>
      </c>
      <c r="F156" s="85">
        <f>'[1]PARC detaliat'!F196+[1]ZOO!F155</f>
        <v>0</v>
      </c>
      <c r="G156" s="85">
        <f>'[1]PARC detaliat'!G196+[1]ZOO!G155</f>
        <v>0</v>
      </c>
      <c r="H156" s="85">
        <f>'[1]PARC detaliat'!H196+[1]ZOO!H155</f>
        <v>0</v>
      </c>
      <c r="I156" s="85">
        <f>'[1]PARC detaliat'!I196+[1]ZOO!I155</f>
        <v>0</v>
      </c>
    </row>
    <row r="157" spans="1:9" x14ac:dyDescent="0.3">
      <c r="A157" s="86"/>
      <c r="B157" s="87" t="s">
        <v>238</v>
      </c>
      <c r="C157" s="81" t="s">
        <v>253</v>
      </c>
      <c r="D157" s="85">
        <f>'[1]PARC detaliat'!D197+[1]ZOO!D156</f>
        <v>0</v>
      </c>
      <c r="E157" s="85">
        <f>'[1]PARC detaliat'!E197+[1]ZOO!E156</f>
        <v>0</v>
      </c>
      <c r="F157" s="85">
        <f>'[1]PARC detaliat'!F197+[1]ZOO!F156</f>
        <v>0</v>
      </c>
      <c r="G157" s="85">
        <f>'[1]PARC detaliat'!G197+[1]ZOO!G156</f>
        <v>0</v>
      </c>
      <c r="H157" s="85">
        <f>'[1]PARC detaliat'!H197+[1]ZOO!H156</f>
        <v>0</v>
      </c>
      <c r="I157" s="85">
        <f>'[1]PARC detaliat'!I197+[1]ZOO!I156</f>
        <v>0</v>
      </c>
    </row>
    <row r="158" spans="1:9" x14ac:dyDescent="0.3">
      <c r="A158" s="105" t="s">
        <v>254</v>
      </c>
      <c r="B158" s="106"/>
      <c r="C158" s="81" t="s">
        <v>255</v>
      </c>
      <c r="D158" s="85">
        <f t="shared" ref="D158:I158" si="33">D159+D160+D161</f>
        <v>0</v>
      </c>
      <c r="E158" s="85">
        <f t="shared" si="33"/>
        <v>0</v>
      </c>
      <c r="F158" s="85">
        <f t="shared" si="33"/>
        <v>0</v>
      </c>
      <c r="G158" s="85">
        <f t="shared" si="33"/>
        <v>0</v>
      </c>
      <c r="H158" s="85">
        <f t="shared" si="33"/>
        <v>0</v>
      </c>
      <c r="I158" s="85">
        <f t="shared" si="33"/>
        <v>0</v>
      </c>
    </row>
    <row r="159" spans="1:9" x14ac:dyDescent="0.3">
      <c r="A159" s="86"/>
      <c r="B159" s="87" t="s">
        <v>249</v>
      </c>
      <c r="C159" s="81" t="s">
        <v>256</v>
      </c>
      <c r="D159" s="85">
        <f>'[1]PARC detaliat'!D199+[1]ZOO!D158</f>
        <v>0</v>
      </c>
      <c r="E159" s="85">
        <f>'[1]PARC detaliat'!E199+[1]ZOO!E158</f>
        <v>0</v>
      </c>
      <c r="F159" s="85">
        <f>'[1]PARC detaliat'!F199+[1]ZOO!F158</f>
        <v>0</v>
      </c>
      <c r="G159" s="85">
        <f>'[1]PARC detaliat'!G199+[1]ZOO!G158</f>
        <v>0</v>
      </c>
      <c r="H159" s="85">
        <f>'[1]PARC detaliat'!H199+[1]ZOO!H158</f>
        <v>0</v>
      </c>
      <c r="I159" s="85">
        <f>'[1]PARC detaliat'!I199+[1]ZOO!I158</f>
        <v>0</v>
      </c>
    </row>
    <row r="160" spans="1:9" x14ac:dyDescent="0.3">
      <c r="A160" s="86"/>
      <c r="B160" s="87" t="s">
        <v>251</v>
      </c>
      <c r="C160" s="81" t="s">
        <v>257</v>
      </c>
      <c r="D160" s="85">
        <f>'[1]PARC detaliat'!D200+[1]ZOO!D159</f>
        <v>0</v>
      </c>
      <c r="E160" s="85">
        <f>'[1]PARC detaliat'!E200+[1]ZOO!E159</f>
        <v>0</v>
      </c>
      <c r="F160" s="85">
        <f>'[1]PARC detaliat'!F200+[1]ZOO!F159</f>
        <v>0</v>
      </c>
      <c r="G160" s="85">
        <f>'[1]PARC detaliat'!G200+[1]ZOO!G159</f>
        <v>0</v>
      </c>
      <c r="H160" s="85">
        <f>'[1]PARC detaliat'!H200+[1]ZOO!H159</f>
        <v>0</v>
      </c>
      <c r="I160" s="85">
        <f>'[1]PARC detaliat'!I200+[1]ZOO!I159</f>
        <v>0</v>
      </c>
    </row>
    <row r="161" spans="1:9" x14ac:dyDescent="0.3">
      <c r="A161" s="86"/>
      <c r="B161" s="87" t="s">
        <v>238</v>
      </c>
      <c r="C161" s="81" t="s">
        <v>258</v>
      </c>
      <c r="D161" s="85">
        <f>'[1]PARC detaliat'!D201+[1]ZOO!D160</f>
        <v>0</v>
      </c>
      <c r="E161" s="85">
        <f>'[1]PARC detaliat'!E201+[1]ZOO!E160</f>
        <v>0</v>
      </c>
      <c r="F161" s="85">
        <f>'[1]PARC detaliat'!F201+[1]ZOO!F160</f>
        <v>0</v>
      </c>
      <c r="G161" s="85">
        <f>'[1]PARC detaliat'!G201+[1]ZOO!G160</f>
        <v>0</v>
      </c>
      <c r="H161" s="85">
        <f>'[1]PARC detaliat'!H201+[1]ZOO!H160</f>
        <v>0</v>
      </c>
      <c r="I161" s="85">
        <f>'[1]PARC detaliat'!I201+[1]ZOO!I160</f>
        <v>0</v>
      </c>
    </row>
    <row r="162" spans="1:9" ht="15.6" x14ac:dyDescent="0.3">
      <c r="A162" s="88" t="s">
        <v>259</v>
      </c>
      <c r="B162" s="89"/>
      <c r="C162" s="90" t="s">
        <v>260</v>
      </c>
      <c r="D162" s="34">
        <f t="shared" ref="D162:I162" si="34">D163</f>
        <v>5659500</v>
      </c>
      <c r="E162" s="34">
        <f t="shared" si="34"/>
        <v>4469500</v>
      </c>
      <c r="F162" s="34">
        <f t="shared" si="34"/>
        <v>1190000</v>
      </c>
      <c r="G162" s="34">
        <f t="shared" si="34"/>
        <v>0</v>
      </c>
      <c r="H162" s="34">
        <f t="shared" si="34"/>
        <v>0</v>
      </c>
      <c r="I162" s="34">
        <f t="shared" si="34"/>
        <v>0</v>
      </c>
    </row>
    <row r="163" spans="1:9" x14ac:dyDescent="0.3">
      <c r="A163" s="31" t="s">
        <v>261</v>
      </c>
      <c r="B163" s="31"/>
      <c r="C163" s="91">
        <v>71</v>
      </c>
      <c r="D163" s="92">
        <f t="shared" ref="D163:I163" si="35">D165+D166+D167+D168</f>
        <v>5659500</v>
      </c>
      <c r="E163" s="92">
        <f t="shared" si="35"/>
        <v>4469500</v>
      </c>
      <c r="F163" s="92">
        <f t="shared" si="35"/>
        <v>1190000</v>
      </c>
      <c r="G163" s="92">
        <f t="shared" si="35"/>
        <v>0</v>
      </c>
      <c r="H163" s="92">
        <f t="shared" si="35"/>
        <v>0</v>
      </c>
      <c r="I163" s="92">
        <f t="shared" si="35"/>
        <v>0</v>
      </c>
    </row>
    <row r="164" spans="1:9" x14ac:dyDescent="0.3">
      <c r="A164" s="31" t="s">
        <v>262</v>
      </c>
      <c r="B164" s="31"/>
      <c r="C164" s="91" t="s">
        <v>263</v>
      </c>
      <c r="D164" s="92">
        <f t="shared" ref="D164:I164" si="36">D165+D166+D167+D168</f>
        <v>5659500</v>
      </c>
      <c r="E164" s="92">
        <f t="shared" si="36"/>
        <v>4469500</v>
      </c>
      <c r="F164" s="92">
        <f t="shared" si="36"/>
        <v>1190000</v>
      </c>
      <c r="G164" s="92">
        <f t="shared" si="36"/>
        <v>0</v>
      </c>
      <c r="H164" s="92">
        <f t="shared" si="36"/>
        <v>0</v>
      </c>
      <c r="I164" s="92">
        <f t="shared" si="36"/>
        <v>0</v>
      </c>
    </row>
    <row r="165" spans="1:9" x14ac:dyDescent="0.3">
      <c r="A165" s="31"/>
      <c r="B165" s="58" t="s">
        <v>264</v>
      </c>
      <c r="C165" s="81" t="s">
        <v>265</v>
      </c>
      <c r="D165" s="40">
        <f>+'[1]PARC detaliat'!D205+'[1]ZOO detailat'!D268</f>
        <v>4260000</v>
      </c>
      <c r="E165" s="40">
        <f>+'[1]PARC detaliat'!E205+'[1]ZOO detailat'!E268</f>
        <v>3070000</v>
      </c>
      <c r="F165" s="40">
        <f>+'[1]PARC detaliat'!F205+'[1]ZOO detailat'!F268</f>
        <v>1190000</v>
      </c>
      <c r="G165" s="40">
        <f>'[1]PARC detaliat'!G205+[1]ZOO!G164</f>
        <v>0</v>
      </c>
      <c r="H165" s="40">
        <f>'[1]PARC detaliat'!H205+[1]ZOO!H164</f>
        <v>0</v>
      </c>
      <c r="I165" s="40">
        <f>'[1]PARC detaliat'!I205+[1]ZOO!I164</f>
        <v>0</v>
      </c>
    </row>
    <row r="166" spans="1:9" x14ac:dyDescent="0.3">
      <c r="A166" s="93"/>
      <c r="B166" s="60" t="s">
        <v>266</v>
      </c>
      <c r="C166" s="81" t="s">
        <v>267</v>
      </c>
      <c r="D166" s="40">
        <f>'[1]PARC detaliat'!D206+'[1]ZOO detailat'!D288</f>
        <v>869500</v>
      </c>
      <c r="E166" s="40">
        <f>'[1]PARC detaliat'!E206+'[1]ZOO detailat'!E288</f>
        <v>869500</v>
      </c>
      <c r="F166" s="40">
        <f>'[1]PARC detaliat'!F206+'[1]ZOO detailat'!F288</f>
        <v>0</v>
      </c>
      <c r="G166" s="40">
        <f>'[1]PARC detaliat'!G206+[1]ZOO!G165</f>
        <v>0</v>
      </c>
      <c r="H166" s="40">
        <f>'[1]PARC detaliat'!H206+[1]ZOO!H165</f>
        <v>0</v>
      </c>
      <c r="I166" s="40">
        <f>'[1]PARC detaliat'!I206+[1]ZOO!I165</f>
        <v>0</v>
      </c>
    </row>
    <row r="167" spans="1:9" x14ac:dyDescent="0.3">
      <c r="A167" s="31"/>
      <c r="B167" s="72" t="s">
        <v>268</v>
      </c>
      <c r="C167" s="81" t="s">
        <v>269</v>
      </c>
      <c r="D167" s="40">
        <f>'[1]PARC detaliat'!D207+'[1]ZOO detailat'!D305</f>
        <v>450000</v>
      </c>
      <c r="E167" s="40">
        <f>'[1]PARC detaliat'!E207+'[1]ZOO detailat'!E305</f>
        <v>450000</v>
      </c>
      <c r="F167" s="40">
        <f>'[1]PARC detaliat'!F207+'[1]ZOO detailat'!F305</f>
        <v>0</v>
      </c>
      <c r="G167" s="40">
        <f>'[1]PARC detaliat'!G207+[1]ZOO!G166</f>
        <v>0</v>
      </c>
      <c r="H167" s="40">
        <f>'[1]PARC detaliat'!H207+[1]ZOO!H166</f>
        <v>0</v>
      </c>
      <c r="I167" s="40">
        <f>'[1]PARC detaliat'!I207+[1]ZOO!I166</f>
        <v>0</v>
      </c>
    </row>
    <row r="168" spans="1:9" x14ac:dyDescent="0.3">
      <c r="A168" s="31"/>
      <c r="B168" s="72" t="s">
        <v>270</v>
      </c>
      <c r="C168" s="81" t="s">
        <v>271</v>
      </c>
      <c r="D168" s="40">
        <f>'[1]PARC detaliat'!D208+'[1]ZOO detailat'!D311</f>
        <v>80000</v>
      </c>
      <c r="E168" s="40">
        <f>'[1]PARC detaliat'!E208+'[1]ZOO detailat'!E311</f>
        <v>80000</v>
      </c>
      <c r="F168" s="40">
        <f>'[1]PARC detaliat'!F208+'[1]ZOO detailat'!F311</f>
        <v>0</v>
      </c>
      <c r="G168" s="40">
        <f>'[1]PARC detaliat'!G208+[1]ZOO!G167</f>
        <v>0</v>
      </c>
      <c r="H168" s="40">
        <f>'[1]PARC detaliat'!H208+[1]ZOO!H167</f>
        <v>0</v>
      </c>
      <c r="I168" s="40">
        <f>'[1]PARC detaliat'!I208+[1]ZOO!I167</f>
        <v>0</v>
      </c>
    </row>
    <row r="169" spans="1:9" x14ac:dyDescent="0.3">
      <c r="A169" s="94"/>
      <c r="B169" s="95"/>
      <c r="C169" s="96"/>
      <c r="D169" s="95"/>
      <c r="E169" s="97"/>
      <c r="F169" s="95"/>
      <c r="G169" s="95"/>
      <c r="H169" s="98"/>
      <c r="I169" s="98"/>
    </row>
    <row r="170" spans="1:9" x14ac:dyDescent="0.3">
      <c r="A170" s="99" t="s">
        <v>272</v>
      </c>
      <c r="B170" s="100" t="s">
        <v>273</v>
      </c>
      <c r="C170" s="96"/>
      <c r="D170" s="95"/>
      <c r="E170" s="97"/>
      <c r="F170" s="95"/>
      <c r="G170" s="95"/>
      <c r="H170" s="98"/>
      <c r="I170" s="98"/>
    </row>
    <row r="171" spans="1:9" x14ac:dyDescent="0.3">
      <c r="A171" s="94"/>
      <c r="B171" s="101" t="s">
        <v>274</v>
      </c>
      <c r="C171" s="96"/>
      <c r="D171" s="95"/>
      <c r="E171" s="97"/>
      <c r="F171" s="3" t="s">
        <v>281</v>
      </c>
      <c r="G171" s="95"/>
      <c r="H171" s="98"/>
      <c r="I171" s="98"/>
    </row>
    <row r="172" spans="1:9" x14ac:dyDescent="0.3">
      <c r="A172" s="94"/>
      <c r="B172" s="102" t="s">
        <v>275</v>
      </c>
      <c r="C172" s="96"/>
      <c r="D172" s="95"/>
      <c r="E172" s="97"/>
      <c r="F172" s="3" t="s">
        <v>282</v>
      </c>
      <c r="G172" s="95"/>
      <c r="H172" s="98"/>
      <c r="I172" s="98"/>
    </row>
    <row r="173" spans="1:9" x14ac:dyDescent="0.3">
      <c r="A173" s="94"/>
      <c r="B173" s="102" t="s">
        <v>276</v>
      </c>
      <c r="C173" s="96"/>
      <c r="D173" s="95"/>
      <c r="E173" s="97"/>
      <c r="F173" s="95"/>
      <c r="G173" s="95"/>
      <c r="H173" s="98"/>
      <c r="I173" s="98"/>
    </row>
    <row r="174" spans="1:9" x14ac:dyDescent="0.3">
      <c r="A174" s="94"/>
      <c r="B174" s="102" t="s">
        <v>277</v>
      </c>
      <c r="C174" s="96"/>
      <c r="D174" s="95"/>
      <c r="E174" s="97"/>
      <c r="F174" s="95"/>
      <c r="G174" s="95"/>
      <c r="H174" s="98"/>
      <c r="I174" s="98"/>
    </row>
    <row r="175" spans="1:9" x14ac:dyDescent="0.3">
      <c r="A175" s="94"/>
      <c r="B175" s="102" t="s">
        <v>278</v>
      </c>
      <c r="C175" s="96"/>
      <c r="D175" s="95"/>
      <c r="E175" s="97"/>
      <c r="F175" s="95"/>
      <c r="G175" s="95"/>
      <c r="H175" s="98"/>
      <c r="I175" s="98"/>
    </row>
  </sheetData>
  <mergeCells count="35">
    <mergeCell ref="A85:B85"/>
    <mergeCell ref="B5:I5"/>
    <mergeCell ref="A6:I6"/>
    <mergeCell ref="B11:I11"/>
    <mergeCell ref="A12:B14"/>
    <mergeCell ref="C12:C14"/>
    <mergeCell ref="D12:E12"/>
    <mergeCell ref="F12:G12"/>
    <mergeCell ref="D13:E13"/>
    <mergeCell ref="F13:G13"/>
    <mergeCell ref="A17:B17"/>
    <mergeCell ref="A18:B18"/>
    <mergeCell ref="A56:B56"/>
    <mergeCell ref="A77:B77"/>
    <mergeCell ref="A84:B84"/>
    <mergeCell ref="A137:B137"/>
    <mergeCell ref="A90:B90"/>
    <mergeCell ref="A93:B93"/>
    <mergeCell ref="A94:B94"/>
    <mergeCell ref="A98:B98"/>
    <mergeCell ref="A101:B101"/>
    <mergeCell ref="A103:B103"/>
    <mergeCell ref="A117:B117"/>
    <mergeCell ref="A120:B120"/>
    <mergeCell ref="A129:B129"/>
    <mergeCell ref="A133:B133"/>
    <mergeCell ref="A134:B134"/>
    <mergeCell ref="A154:B154"/>
    <mergeCell ref="A158:B158"/>
    <mergeCell ref="A142:B142"/>
    <mergeCell ref="A143:B143"/>
    <mergeCell ref="A144:B144"/>
    <mergeCell ref="A145:B145"/>
    <mergeCell ref="A149:B149"/>
    <mergeCell ref="A153:B15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abSelected="1" topLeftCell="A100" workbookViewId="0">
      <selection activeCell="B11" sqref="B11:I11"/>
    </sheetView>
  </sheetViews>
  <sheetFormatPr defaultRowHeight="14.4" x14ac:dyDescent="0.3"/>
  <cols>
    <col min="1" max="1" width="4.6640625" style="8" customWidth="1"/>
    <col min="2" max="2" width="79.6640625" style="8" bestFit="1" customWidth="1"/>
    <col min="3" max="3" width="12.109375" style="8" customWidth="1"/>
    <col min="4" max="9" width="12.77734375" style="8" customWidth="1"/>
    <col min="10" max="16384" width="8.88671875" style="8"/>
  </cols>
  <sheetData>
    <row r="1" spans="1:9" ht="15.6" x14ac:dyDescent="0.3">
      <c r="A1" s="4"/>
      <c r="B1" s="1" t="s">
        <v>0</v>
      </c>
      <c r="C1" s="5"/>
      <c r="D1" s="6"/>
      <c r="E1" s="6"/>
      <c r="F1" s="6"/>
      <c r="G1" s="6"/>
      <c r="H1" s="7" t="s">
        <v>284</v>
      </c>
      <c r="I1" s="7" t="s">
        <v>2</v>
      </c>
    </row>
    <row r="2" spans="1:9" x14ac:dyDescent="0.3">
      <c r="A2" s="4"/>
      <c r="B2" s="9"/>
      <c r="C2" s="5"/>
      <c r="D2" s="6"/>
      <c r="E2" s="6"/>
      <c r="F2" s="6"/>
      <c r="G2" s="6"/>
      <c r="H2" s="4"/>
      <c r="I2" s="10"/>
    </row>
    <row r="3" spans="1:9" x14ac:dyDescent="0.3">
      <c r="A3" s="4"/>
      <c r="B3" s="11"/>
      <c r="C3" s="11"/>
      <c r="D3" s="6"/>
      <c r="E3" s="6"/>
      <c r="F3" s="6"/>
      <c r="G3" s="6"/>
      <c r="H3" s="4"/>
      <c r="I3" s="10"/>
    </row>
    <row r="4" spans="1:9" x14ac:dyDescent="0.3">
      <c r="A4" s="4"/>
      <c r="B4" s="6"/>
      <c r="C4" s="6"/>
      <c r="D4" s="6"/>
      <c r="E4" s="6"/>
      <c r="F4" s="6"/>
      <c r="G4" s="6"/>
      <c r="H4" s="4"/>
      <c r="I4" s="4"/>
    </row>
    <row r="5" spans="1:9" x14ac:dyDescent="0.3">
      <c r="A5" s="4"/>
      <c r="B5" s="126" t="s">
        <v>3</v>
      </c>
      <c r="C5" s="126"/>
      <c r="D5" s="126"/>
      <c r="E5" s="126"/>
      <c r="F5" s="126"/>
      <c r="G5" s="126"/>
      <c r="H5" s="126"/>
      <c r="I5" s="126"/>
    </row>
    <row r="6" spans="1:9" x14ac:dyDescent="0.3">
      <c r="A6" s="126" t="s">
        <v>4</v>
      </c>
      <c r="B6" s="126"/>
      <c r="C6" s="126"/>
      <c r="D6" s="126"/>
      <c r="E6" s="126"/>
      <c r="F6" s="126"/>
      <c r="G6" s="126"/>
      <c r="H6" s="126"/>
      <c r="I6" s="126"/>
    </row>
    <row r="7" spans="1:9" x14ac:dyDescent="0.3">
      <c r="A7" s="12"/>
      <c r="B7" s="12"/>
      <c r="C7" s="12"/>
      <c r="D7" s="12"/>
      <c r="E7" s="12"/>
      <c r="F7" s="12"/>
      <c r="G7" s="12"/>
      <c r="H7" s="4"/>
      <c r="I7" s="10"/>
    </row>
    <row r="8" spans="1:9" x14ac:dyDescent="0.3">
      <c r="A8" s="12"/>
      <c r="B8" s="13" t="s">
        <v>283</v>
      </c>
      <c r="C8" s="14"/>
      <c r="D8" s="12"/>
      <c r="E8" s="12"/>
      <c r="F8" s="12"/>
      <c r="G8" s="12"/>
      <c r="H8" s="4"/>
      <c r="I8" s="10"/>
    </row>
    <row r="9" spans="1:9" x14ac:dyDescent="0.3">
      <c r="A9" s="4"/>
      <c r="B9" s="15" t="s">
        <v>5</v>
      </c>
      <c r="C9" s="4"/>
      <c r="D9" s="4"/>
      <c r="E9" s="16"/>
      <c r="F9" s="16"/>
      <c r="G9" s="16"/>
      <c r="H9" s="16"/>
      <c r="I9" s="16"/>
    </row>
    <row r="10" spans="1:9" x14ac:dyDescent="0.3">
      <c r="A10" s="4"/>
      <c r="B10" s="16" t="s">
        <v>6</v>
      </c>
      <c r="C10" s="16"/>
      <c r="D10" s="16"/>
      <c r="E10" s="16"/>
      <c r="F10" s="16"/>
      <c r="G10" s="16"/>
      <c r="H10" s="16"/>
      <c r="I10" s="16"/>
    </row>
    <row r="11" spans="1:9" x14ac:dyDescent="0.3">
      <c r="A11" s="4"/>
      <c r="B11" s="127"/>
      <c r="C11" s="127"/>
      <c r="D11" s="127"/>
      <c r="E11" s="127"/>
      <c r="F11" s="127"/>
      <c r="G11" s="127"/>
      <c r="H11" s="127"/>
      <c r="I11" s="127"/>
    </row>
    <row r="12" spans="1:9" x14ac:dyDescent="0.3">
      <c r="A12" s="128" t="s">
        <v>7</v>
      </c>
      <c r="B12" s="128"/>
      <c r="C12" s="130" t="s">
        <v>8</v>
      </c>
      <c r="D12" s="132" t="s">
        <v>9</v>
      </c>
      <c r="E12" s="132"/>
      <c r="F12" s="132" t="s">
        <v>10</v>
      </c>
      <c r="G12" s="132"/>
      <c r="H12" s="17" t="s">
        <v>10</v>
      </c>
      <c r="I12" s="17" t="s">
        <v>10</v>
      </c>
    </row>
    <row r="13" spans="1:9" x14ac:dyDescent="0.3">
      <c r="A13" s="128"/>
      <c r="B13" s="128"/>
      <c r="C13" s="130"/>
      <c r="D13" s="132">
        <v>2022</v>
      </c>
      <c r="E13" s="132"/>
      <c r="F13" s="132">
        <v>2023</v>
      </c>
      <c r="G13" s="132"/>
      <c r="H13" s="18">
        <v>2024</v>
      </c>
      <c r="I13" s="18">
        <v>2025</v>
      </c>
    </row>
    <row r="14" spans="1:9" x14ac:dyDescent="0.3">
      <c r="A14" s="129"/>
      <c r="B14" s="129"/>
      <c r="C14" s="131"/>
      <c r="D14" s="19" t="s">
        <v>11</v>
      </c>
      <c r="E14" s="19" t="s">
        <v>12</v>
      </c>
      <c r="F14" s="19" t="s">
        <v>12</v>
      </c>
      <c r="G14" s="19" t="s">
        <v>13</v>
      </c>
      <c r="H14" s="19" t="s">
        <v>13</v>
      </c>
      <c r="I14" s="19" t="s">
        <v>13</v>
      </c>
    </row>
    <row r="15" spans="1:9" x14ac:dyDescent="0.3">
      <c r="A15" s="20"/>
      <c r="B15" s="20">
        <v>1</v>
      </c>
      <c r="C15" s="20">
        <v>2</v>
      </c>
      <c r="D15" s="19" t="s">
        <v>14</v>
      </c>
      <c r="E15" s="19">
        <v>4</v>
      </c>
      <c r="F15" s="19"/>
      <c r="G15" s="19">
        <v>5</v>
      </c>
      <c r="H15" s="19">
        <v>6</v>
      </c>
      <c r="I15" s="19">
        <v>7</v>
      </c>
    </row>
    <row r="16" spans="1:9" x14ac:dyDescent="0.3">
      <c r="A16" s="20"/>
      <c r="B16" s="21" t="s">
        <v>15</v>
      </c>
      <c r="C16" s="22"/>
      <c r="D16" s="23"/>
      <c r="E16" s="23">
        <v>53</v>
      </c>
      <c r="F16" s="23"/>
      <c r="G16" s="23"/>
      <c r="H16" s="23"/>
      <c r="I16" s="23"/>
    </row>
    <row r="17" spans="1:9" ht="15.6" x14ac:dyDescent="0.3">
      <c r="A17" s="121" t="s">
        <v>16</v>
      </c>
      <c r="B17" s="122"/>
      <c r="C17" s="22"/>
      <c r="D17" s="24">
        <f>D18</f>
        <v>14065369</v>
      </c>
      <c r="E17" s="24">
        <f>E18</f>
        <v>14065369</v>
      </c>
      <c r="F17" s="24">
        <f>F18</f>
        <v>0</v>
      </c>
      <c r="G17" s="24">
        <v>0</v>
      </c>
      <c r="H17" s="24">
        <v>0</v>
      </c>
      <c r="I17" s="24">
        <v>0</v>
      </c>
    </row>
    <row r="18" spans="1:9" ht="15.6" x14ac:dyDescent="0.3">
      <c r="A18" s="109" t="s">
        <v>17</v>
      </c>
      <c r="B18" s="109"/>
      <c r="C18" s="25"/>
      <c r="D18" s="26">
        <v>14065369</v>
      </c>
      <c r="E18" s="26">
        <v>14065369</v>
      </c>
      <c r="F18" s="26">
        <v>0</v>
      </c>
      <c r="G18" s="26">
        <v>0</v>
      </c>
      <c r="H18" s="26">
        <v>0</v>
      </c>
      <c r="I18" s="26">
        <v>0</v>
      </c>
    </row>
    <row r="19" spans="1:9" x14ac:dyDescent="0.3">
      <c r="A19" s="27" t="s">
        <v>18</v>
      </c>
      <c r="B19" s="28"/>
      <c r="C19" s="29" t="s">
        <v>19</v>
      </c>
      <c r="D19" s="30">
        <v>14065369</v>
      </c>
      <c r="E19" s="30">
        <v>14065369</v>
      </c>
      <c r="F19" s="30">
        <v>0</v>
      </c>
      <c r="G19" s="30">
        <v>0</v>
      </c>
      <c r="H19" s="30">
        <v>0</v>
      </c>
      <c r="I19" s="30">
        <v>0</v>
      </c>
    </row>
    <row r="20" spans="1:9" x14ac:dyDescent="0.3">
      <c r="A20" s="31"/>
      <c r="B20" s="32" t="s">
        <v>20</v>
      </c>
      <c r="C20" s="33">
        <v>10</v>
      </c>
      <c r="D20" s="34">
        <v>3999929</v>
      </c>
      <c r="E20" s="34">
        <v>3999929</v>
      </c>
      <c r="F20" s="34">
        <v>0</v>
      </c>
      <c r="G20" s="34">
        <v>0</v>
      </c>
      <c r="H20" s="34">
        <v>0</v>
      </c>
      <c r="I20" s="34">
        <v>0</v>
      </c>
    </row>
    <row r="21" spans="1:9" x14ac:dyDescent="0.3">
      <c r="A21" s="31"/>
      <c r="B21" s="32" t="s">
        <v>21</v>
      </c>
      <c r="C21" s="33">
        <v>1001</v>
      </c>
      <c r="D21" s="34">
        <v>3842700</v>
      </c>
      <c r="E21" s="34">
        <v>3842700</v>
      </c>
      <c r="F21" s="34">
        <v>0</v>
      </c>
      <c r="G21" s="34">
        <v>0</v>
      </c>
      <c r="H21" s="34">
        <v>0</v>
      </c>
      <c r="I21" s="34">
        <v>0</v>
      </c>
    </row>
    <row r="22" spans="1:9" x14ac:dyDescent="0.3">
      <c r="A22" s="31"/>
      <c r="B22" s="35" t="s">
        <v>22</v>
      </c>
      <c r="C22" s="36">
        <v>100101</v>
      </c>
      <c r="D22" s="37">
        <v>3572400</v>
      </c>
      <c r="E22" s="37">
        <v>3572400</v>
      </c>
      <c r="F22" s="37">
        <v>0</v>
      </c>
      <c r="G22" s="37">
        <v>0</v>
      </c>
      <c r="H22" s="37">
        <v>0</v>
      </c>
      <c r="I22" s="37">
        <v>0</v>
      </c>
    </row>
    <row r="23" spans="1:9" x14ac:dyDescent="0.3">
      <c r="A23" s="31"/>
      <c r="B23" s="38" t="s">
        <v>23</v>
      </c>
      <c r="C23" s="39">
        <v>100103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</row>
    <row r="24" spans="1:9" x14ac:dyDescent="0.3">
      <c r="A24" s="31"/>
      <c r="B24" s="38" t="s">
        <v>24</v>
      </c>
      <c r="C24" s="39">
        <v>100104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</row>
    <row r="25" spans="1:9" x14ac:dyDescent="0.3">
      <c r="A25" s="31"/>
      <c r="B25" s="38" t="s">
        <v>25</v>
      </c>
      <c r="C25" s="39">
        <v>100105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</row>
    <row r="26" spans="1:9" x14ac:dyDescent="0.3">
      <c r="A26" s="31"/>
      <c r="B26" s="38" t="s">
        <v>26</v>
      </c>
      <c r="C26" s="39">
        <v>100106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</row>
    <row r="27" spans="1:9" x14ac:dyDescent="0.3">
      <c r="A27" s="31"/>
      <c r="B27" s="38" t="s">
        <v>27</v>
      </c>
      <c r="C27" s="39">
        <v>100107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</row>
    <row r="28" spans="1:9" x14ac:dyDescent="0.3">
      <c r="A28" s="31"/>
      <c r="B28" s="38" t="s">
        <v>28</v>
      </c>
      <c r="C28" s="39">
        <v>100108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</row>
    <row r="29" spans="1:9" x14ac:dyDescent="0.3">
      <c r="A29" s="31"/>
      <c r="B29" s="38" t="s">
        <v>29</v>
      </c>
      <c r="C29" s="39">
        <v>100109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</row>
    <row r="30" spans="1:9" x14ac:dyDescent="0.3">
      <c r="A30" s="31"/>
      <c r="B30" s="38" t="s">
        <v>30</v>
      </c>
      <c r="C30" s="39">
        <v>100110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</row>
    <row r="31" spans="1:9" x14ac:dyDescent="0.3">
      <c r="A31" s="31"/>
      <c r="B31" s="38" t="s">
        <v>31</v>
      </c>
      <c r="C31" s="39">
        <v>100111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</row>
    <row r="32" spans="1:9" x14ac:dyDescent="0.3">
      <c r="A32" s="31"/>
      <c r="B32" s="38" t="s">
        <v>32</v>
      </c>
      <c r="C32" s="39">
        <v>100112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</row>
    <row r="33" spans="1:9" x14ac:dyDescent="0.3">
      <c r="A33" s="31"/>
      <c r="B33" s="38" t="s">
        <v>33</v>
      </c>
      <c r="C33" s="39">
        <v>100113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</row>
    <row r="34" spans="1:9" x14ac:dyDescent="0.3">
      <c r="A34" s="31"/>
      <c r="B34" s="38" t="s">
        <v>34</v>
      </c>
      <c r="C34" s="39">
        <v>100114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</row>
    <row r="35" spans="1:9" x14ac:dyDescent="0.3">
      <c r="A35" s="41"/>
      <c r="B35" s="42" t="s">
        <v>35</v>
      </c>
      <c r="C35" s="43">
        <v>100115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</row>
    <row r="36" spans="1:9" x14ac:dyDescent="0.3">
      <c r="A36" s="31"/>
      <c r="B36" s="44" t="s">
        <v>36</v>
      </c>
      <c r="C36" s="45">
        <v>100116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</row>
    <row r="37" spans="1:9" x14ac:dyDescent="0.3">
      <c r="A37" s="31"/>
      <c r="B37" s="44" t="s">
        <v>37</v>
      </c>
      <c r="C37" s="45">
        <v>100117</v>
      </c>
      <c r="D37" s="40">
        <v>270300</v>
      </c>
      <c r="E37" s="40">
        <v>270300</v>
      </c>
      <c r="F37" s="40">
        <v>0</v>
      </c>
      <c r="G37" s="40">
        <v>0</v>
      </c>
      <c r="H37" s="40">
        <v>0</v>
      </c>
      <c r="I37" s="40">
        <v>0</v>
      </c>
    </row>
    <row r="38" spans="1:9" x14ac:dyDescent="0.3">
      <c r="A38" s="31"/>
      <c r="B38" s="44" t="s">
        <v>38</v>
      </c>
      <c r="C38" s="45">
        <v>100130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</row>
    <row r="39" spans="1:9" x14ac:dyDescent="0.3">
      <c r="A39" s="31"/>
      <c r="B39" s="46" t="s">
        <v>39</v>
      </c>
      <c r="C39" s="47">
        <v>1002</v>
      </c>
      <c r="D39" s="34">
        <v>76850</v>
      </c>
      <c r="E39" s="34">
        <v>76850</v>
      </c>
      <c r="F39" s="34">
        <v>0</v>
      </c>
      <c r="G39" s="34">
        <v>0</v>
      </c>
      <c r="H39" s="34">
        <v>0</v>
      </c>
      <c r="I39" s="34">
        <v>0</v>
      </c>
    </row>
    <row r="40" spans="1:9" x14ac:dyDescent="0.3">
      <c r="A40" s="48"/>
      <c r="B40" s="38" t="s">
        <v>40</v>
      </c>
      <c r="C40" s="39">
        <v>100201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</row>
    <row r="41" spans="1:9" x14ac:dyDescent="0.3">
      <c r="A41" s="31"/>
      <c r="B41" s="38" t="s">
        <v>41</v>
      </c>
      <c r="C41" s="39">
        <v>100202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</row>
    <row r="42" spans="1:9" x14ac:dyDescent="0.3">
      <c r="A42" s="31"/>
      <c r="B42" s="38" t="s">
        <v>42</v>
      </c>
      <c r="C42" s="39">
        <v>100203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</row>
    <row r="43" spans="1:9" x14ac:dyDescent="0.3">
      <c r="A43" s="31"/>
      <c r="B43" s="38" t="s">
        <v>43</v>
      </c>
      <c r="C43" s="39">
        <v>100204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</row>
    <row r="44" spans="1:9" x14ac:dyDescent="0.3">
      <c r="A44" s="31"/>
      <c r="B44" s="38" t="s">
        <v>44</v>
      </c>
      <c r="C44" s="39">
        <v>100205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</row>
    <row r="45" spans="1:9" x14ac:dyDescent="0.3">
      <c r="A45" s="31"/>
      <c r="B45" s="50" t="s">
        <v>45</v>
      </c>
      <c r="C45" s="39">
        <v>100206</v>
      </c>
      <c r="D45" s="51">
        <v>76850</v>
      </c>
      <c r="E45" s="51">
        <v>76850</v>
      </c>
      <c r="F45" s="49">
        <v>0</v>
      </c>
      <c r="G45" s="49">
        <v>0</v>
      </c>
      <c r="H45" s="49">
        <v>0</v>
      </c>
      <c r="I45" s="49">
        <v>0</v>
      </c>
    </row>
    <row r="46" spans="1:9" x14ac:dyDescent="0.3">
      <c r="A46" s="31"/>
      <c r="B46" s="38" t="s">
        <v>46</v>
      </c>
      <c r="C46" s="39">
        <v>100230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</row>
    <row r="47" spans="1:9" x14ac:dyDescent="0.3">
      <c r="A47" s="31"/>
      <c r="B47" s="52" t="s">
        <v>47</v>
      </c>
      <c r="C47" s="53">
        <v>1003</v>
      </c>
      <c r="D47" s="34">
        <v>80379</v>
      </c>
      <c r="E47" s="34">
        <v>80379</v>
      </c>
      <c r="F47" s="34">
        <v>0</v>
      </c>
      <c r="G47" s="34">
        <v>0</v>
      </c>
      <c r="H47" s="34">
        <v>0</v>
      </c>
      <c r="I47" s="34">
        <v>0</v>
      </c>
    </row>
    <row r="48" spans="1:9" x14ac:dyDescent="0.3">
      <c r="A48" s="31"/>
      <c r="B48" s="38" t="s">
        <v>48</v>
      </c>
      <c r="C48" s="39">
        <v>100301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3">
      <c r="A49" s="31"/>
      <c r="B49" s="38" t="s">
        <v>49</v>
      </c>
      <c r="C49" s="39">
        <v>100302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3">
      <c r="A50" s="31"/>
      <c r="B50" s="38" t="s">
        <v>50</v>
      </c>
      <c r="C50" s="39">
        <v>100303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x14ac:dyDescent="0.3">
      <c r="A51" s="31"/>
      <c r="B51" s="38" t="s">
        <v>51</v>
      </c>
      <c r="C51" s="39">
        <v>100304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</row>
    <row r="52" spans="1:9" x14ac:dyDescent="0.3">
      <c r="A52" s="31"/>
      <c r="B52" s="38" t="s">
        <v>52</v>
      </c>
      <c r="C52" s="39">
        <v>100305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</row>
    <row r="53" spans="1:9" x14ac:dyDescent="0.3">
      <c r="A53" s="31"/>
      <c r="B53" s="38" t="s">
        <v>53</v>
      </c>
      <c r="C53" s="39">
        <v>100306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</row>
    <row r="54" spans="1:9" x14ac:dyDescent="0.3">
      <c r="A54" s="31"/>
      <c r="B54" s="38" t="s">
        <v>54</v>
      </c>
      <c r="C54" s="39">
        <v>100307</v>
      </c>
      <c r="D54" s="40">
        <v>80379</v>
      </c>
      <c r="E54" s="40">
        <v>80379</v>
      </c>
      <c r="F54" s="40">
        <v>0</v>
      </c>
      <c r="G54" s="40">
        <v>0</v>
      </c>
      <c r="H54" s="40">
        <v>0</v>
      </c>
      <c r="I54" s="40">
        <v>0</v>
      </c>
    </row>
    <row r="55" spans="1:9" x14ac:dyDescent="0.3">
      <c r="A55" s="31"/>
      <c r="B55" s="38" t="s">
        <v>55</v>
      </c>
      <c r="C55" s="39">
        <v>100308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</row>
    <row r="56" spans="1:9" ht="15.6" x14ac:dyDescent="0.3">
      <c r="A56" s="123" t="s">
        <v>56</v>
      </c>
      <c r="B56" s="123"/>
      <c r="C56" s="54" t="s">
        <v>57</v>
      </c>
      <c r="D56" s="34">
        <v>9992000</v>
      </c>
      <c r="E56" s="34">
        <v>9992000</v>
      </c>
      <c r="F56" s="34">
        <v>0</v>
      </c>
      <c r="G56" s="34">
        <v>0</v>
      </c>
      <c r="H56" s="34">
        <v>0</v>
      </c>
      <c r="I56" s="34">
        <v>0</v>
      </c>
    </row>
    <row r="57" spans="1:9" x14ac:dyDescent="0.3">
      <c r="A57" s="55" t="s">
        <v>58</v>
      </c>
      <c r="B57" s="56"/>
      <c r="C57" s="57" t="s">
        <v>59</v>
      </c>
      <c r="D57" s="34">
        <v>4320900</v>
      </c>
      <c r="E57" s="34">
        <v>4320900</v>
      </c>
      <c r="F57" s="34">
        <v>0</v>
      </c>
      <c r="G57" s="34">
        <v>0</v>
      </c>
      <c r="H57" s="34">
        <v>0</v>
      </c>
      <c r="I57" s="34">
        <v>0</v>
      </c>
    </row>
    <row r="58" spans="1:9" x14ac:dyDescent="0.3">
      <c r="A58" s="31"/>
      <c r="B58" s="58" t="s">
        <v>60</v>
      </c>
      <c r="C58" s="59" t="s">
        <v>61</v>
      </c>
      <c r="D58" s="40">
        <v>41000</v>
      </c>
      <c r="E58" s="40">
        <v>41000</v>
      </c>
      <c r="F58" s="40">
        <v>0</v>
      </c>
      <c r="G58" s="40">
        <v>0</v>
      </c>
      <c r="H58" s="40">
        <v>0</v>
      </c>
      <c r="I58" s="40">
        <v>0</v>
      </c>
    </row>
    <row r="59" spans="1:9" x14ac:dyDescent="0.3">
      <c r="A59" s="31"/>
      <c r="B59" s="58" t="s">
        <v>62</v>
      </c>
      <c r="C59" s="59" t="s">
        <v>63</v>
      </c>
      <c r="D59" s="40">
        <v>80000</v>
      </c>
      <c r="E59" s="40">
        <v>80000</v>
      </c>
      <c r="F59" s="40">
        <v>0</v>
      </c>
      <c r="G59" s="40">
        <v>0</v>
      </c>
      <c r="H59" s="40">
        <v>0</v>
      </c>
      <c r="I59" s="40">
        <v>0</v>
      </c>
    </row>
    <row r="60" spans="1:9" x14ac:dyDescent="0.3">
      <c r="A60" s="31"/>
      <c r="B60" s="58" t="s">
        <v>64</v>
      </c>
      <c r="C60" s="59" t="s">
        <v>65</v>
      </c>
      <c r="D60" s="40">
        <v>840000</v>
      </c>
      <c r="E60" s="40">
        <v>840000</v>
      </c>
      <c r="F60" s="40">
        <v>0</v>
      </c>
      <c r="G60" s="40">
        <v>0</v>
      </c>
      <c r="H60" s="40">
        <v>0</v>
      </c>
      <c r="I60" s="40">
        <v>0</v>
      </c>
    </row>
    <row r="61" spans="1:9" x14ac:dyDescent="0.3">
      <c r="A61" s="31"/>
      <c r="B61" s="58" t="s">
        <v>66</v>
      </c>
      <c r="C61" s="59" t="s">
        <v>67</v>
      </c>
      <c r="D61" s="40">
        <v>90000</v>
      </c>
      <c r="E61" s="40">
        <v>90000</v>
      </c>
      <c r="F61" s="40">
        <v>0</v>
      </c>
      <c r="G61" s="40">
        <v>0</v>
      </c>
      <c r="H61" s="40">
        <v>0</v>
      </c>
      <c r="I61" s="40">
        <v>0</v>
      </c>
    </row>
    <row r="62" spans="1:9" x14ac:dyDescent="0.3">
      <c r="A62" s="31"/>
      <c r="B62" s="58" t="s">
        <v>68</v>
      </c>
      <c r="C62" s="59" t="s">
        <v>69</v>
      </c>
      <c r="D62" s="37">
        <v>250000</v>
      </c>
      <c r="E62" s="40">
        <v>250000</v>
      </c>
      <c r="F62" s="40">
        <v>0</v>
      </c>
      <c r="G62" s="40">
        <v>0</v>
      </c>
      <c r="H62" s="40">
        <v>0</v>
      </c>
      <c r="I62" s="40">
        <v>0</v>
      </c>
    </row>
    <row r="63" spans="1:9" x14ac:dyDescent="0.3">
      <c r="A63" s="31"/>
      <c r="B63" s="58" t="s">
        <v>70</v>
      </c>
      <c r="C63" s="59" t="s">
        <v>71</v>
      </c>
      <c r="D63" s="40">
        <v>160000</v>
      </c>
      <c r="E63" s="40">
        <v>160000</v>
      </c>
      <c r="F63" s="40">
        <v>0</v>
      </c>
      <c r="G63" s="40">
        <v>0</v>
      </c>
      <c r="H63" s="40">
        <v>0</v>
      </c>
      <c r="I63" s="40">
        <v>0</v>
      </c>
    </row>
    <row r="64" spans="1:9" x14ac:dyDescent="0.3">
      <c r="A64" s="31"/>
      <c r="B64" s="58" t="s">
        <v>72</v>
      </c>
      <c r="C64" s="59" t="s">
        <v>73</v>
      </c>
      <c r="D64" s="40">
        <v>100000</v>
      </c>
      <c r="E64" s="40">
        <v>100000</v>
      </c>
      <c r="F64" s="40">
        <v>0</v>
      </c>
      <c r="G64" s="40">
        <v>0</v>
      </c>
      <c r="H64" s="40">
        <v>0</v>
      </c>
      <c r="I64" s="40">
        <v>0</v>
      </c>
    </row>
    <row r="65" spans="1:9" x14ac:dyDescent="0.3">
      <c r="A65" s="31"/>
      <c r="B65" s="58" t="s">
        <v>74</v>
      </c>
      <c r="C65" s="59" t="s">
        <v>75</v>
      </c>
      <c r="D65" s="37">
        <v>40000</v>
      </c>
      <c r="E65" s="40">
        <v>40000</v>
      </c>
      <c r="F65" s="40">
        <v>0</v>
      </c>
      <c r="G65" s="40">
        <v>0</v>
      </c>
      <c r="H65" s="40">
        <v>0</v>
      </c>
      <c r="I65" s="40">
        <v>0</v>
      </c>
    </row>
    <row r="66" spans="1:9" x14ac:dyDescent="0.3">
      <c r="A66" s="31"/>
      <c r="B66" s="60" t="s">
        <v>76</v>
      </c>
      <c r="C66" s="59" t="s">
        <v>77</v>
      </c>
      <c r="D66" s="40">
        <v>656400</v>
      </c>
      <c r="E66" s="40">
        <v>656400</v>
      </c>
      <c r="F66" s="40">
        <v>0</v>
      </c>
      <c r="G66" s="40">
        <v>0</v>
      </c>
      <c r="H66" s="40">
        <v>0</v>
      </c>
      <c r="I66" s="40">
        <v>0</v>
      </c>
    </row>
    <row r="67" spans="1:9" x14ac:dyDescent="0.3">
      <c r="A67" s="31"/>
      <c r="B67" s="58" t="s">
        <v>78</v>
      </c>
      <c r="C67" s="59" t="s">
        <v>79</v>
      </c>
      <c r="D67" s="40">
        <v>2063500</v>
      </c>
      <c r="E67" s="40">
        <v>2063500</v>
      </c>
      <c r="F67" s="40">
        <v>0</v>
      </c>
      <c r="G67" s="40">
        <v>0</v>
      </c>
      <c r="H67" s="40">
        <v>0</v>
      </c>
      <c r="I67" s="40">
        <v>0</v>
      </c>
    </row>
    <row r="68" spans="1:9" x14ac:dyDescent="0.3">
      <c r="A68" s="61" t="s">
        <v>80</v>
      </c>
      <c r="B68" s="56"/>
      <c r="C68" s="57" t="s">
        <v>81</v>
      </c>
      <c r="D68" s="2">
        <v>3429000</v>
      </c>
      <c r="E68" s="2">
        <v>3429000</v>
      </c>
      <c r="F68" s="34">
        <v>0</v>
      </c>
      <c r="G68" s="34">
        <v>0</v>
      </c>
      <c r="H68" s="34">
        <v>0</v>
      </c>
      <c r="I68" s="34">
        <v>0</v>
      </c>
    </row>
    <row r="69" spans="1:9" x14ac:dyDescent="0.3">
      <c r="A69" s="31" t="s">
        <v>82</v>
      </c>
      <c r="B69" s="28"/>
      <c r="C69" s="62" t="s">
        <v>83</v>
      </c>
      <c r="D69" s="40">
        <v>770000</v>
      </c>
      <c r="E69" s="40">
        <v>770000</v>
      </c>
      <c r="F69" s="40">
        <v>0</v>
      </c>
      <c r="G69" s="40">
        <v>0</v>
      </c>
      <c r="H69" s="40">
        <v>0</v>
      </c>
      <c r="I69" s="40">
        <v>0</v>
      </c>
    </row>
    <row r="70" spans="1:9" x14ac:dyDescent="0.3">
      <c r="A70" s="31"/>
      <c r="B70" s="60" t="s">
        <v>84</v>
      </c>
      <c r="C70" s="59" t="s">
        <v>85</v>
      </c>
      <c r="D70" s="40">
        <v>20000</v>
      </c>
      <c r="E70" s="40">
        <v>20000</v>
      </c>
      <c r="F70" s="40">
        <v>0</v>
      </c>
      <c r="G70" s="40">
        <v>0</v>
      </c>
      <c r="H70" s="40">
        <v>0</v>
      </c>
      <c r="I70" s="40">
        <v>0</v>
      </c>
    </row>
    <row r="71" spans="1:9" x14ac:dyDescent="0.3">
      <c r="A71" s="31"/>
      <c r="B71" s="60" t="s">
        <v>86</v>
      </c>
      <c r="C71" s="59" t="s">
        <v>87</v>
      </c>
      <c r="D71" s="40">
        <v>750000</v>
      </c>
      <c r="E71" s="40">
        <v>750000</v>
      </c>
      <c r="F71" s="40">
        <v>0</v>
      </c>
      <c r="G71" s="40">
        <v>0</v>
      </c>
      <c r="H71" s="40">
        <v>0</v>
      </c>
      <c r="I71" s="40">
        <v>0</v>
      </c>
    </row>
    <row r="72" spans="1:9" x14ac:dyDescent="0.3">
      <c r="A72" s="61" t="s">
        <v>88</v>
      </c>
      <c r="B72" s="63"/>
      <c r="C72" s="57" t="s">
        <v>89</v>
      </c>
      <c r="D72" s="34">
        <v>46000</v>
      </c>
      <c r="E72" s="34">
        <v>46000</v>
      </c>
      <c r="F72" s="34">
        <v>0</v>
      </c>
      <c r="G72" s="34">
        <v>0</v>
      </c>
      <c r="H72" s="34">
        <v>0</v>
      </c>
      <c r="I72" s="34">
        <v>0</v>
      </c>
    </row>
    <row r="73" spans="1:9" x14ac:dyDescent="0.3">
      <c r="A73" s="31"/>
      <c r="B73" s="58" t="s">
        <v>90</v>
      </c>
      <c r="C73" s="59" t="s">
        <v>91</v>
      </c>
      <c r="D73" s="40">
        <v>20000</v>
      </c>
      <c r="E73" s="40">
        <v>20000</v>
      </c>
      <c r="F73" s="40">
        <v>0</v>
      </c>
      <c r="G73" s="40">
        <v>0</v>
      </c>
      <c r="H73" s="40">
        <v>0</v>
      </c>
      <c r="I73" s="40">
        <v>0</v>
      </c>
    </row>
    <row r="74" spans="1:9" x14ac:dyDescent="0.3">
      <c r="A74" s="31"/>
      <c r="B74" s="58" t="s">
        <v>92</v>
      </c>
      <c r="C74" s="59" t="s">
        <v>93</v>
      </c>
      <c r="D74" s="40">
        <v>11000</v>
      </c>
      <c r="E74" s="40">
        <v>11000</v>
      </c>
      <c r="F74" s="40">
        <v>0</v>
      </c>
      <c r="G74" s="40">
        <v>0</v>
      </c>
      <c r="H74" s="40">
        <v>0</v>
      </c>
      <c r="I74" s="40">
        <v>0</v>
      </c>
    </row>
    <row r="75" spans="1:9" x14ac:dyDescent="0.3">
      <c r="A75" s="31"/>
      <c r="B75" s="58" t="s">
        <v>94</v>
      </c>
      <c r="C75" s="59" t="s">
        <v>95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</row>
    <row r="76" spans="1:9" x14ac:dyDescent="0.3">
      <c r="A76" s="31"/>
      <c r="B76" s="58" t="s">
        <v>96</v>
      </c>
      <c r="C76" s="59" t="s">
        <v>97</v>
      </c>
      <c r="D76" s="40">
        <v>15000</v>
      </c>
      <c r="E76" s="40">
        <v>15000</v>
      </c>
      <c r="F76" s="40">
        <v>0</v>
      </c>
      <c r="G76" s="40">
        <v>0</v>
      </c>
      <c r="H76" s="40">
        <v>0</v>
      </c>
      <c r="I76" s="40">
        <v>0</v>
      </c>
    </row>
    <row r="77" spans="1:9" x14ac:dyDescent="0.3">
      <c r="A77" s="124" t="s">
        <v>98</v>
      </c>
      <c r="B77" s="124"/>
      <c r="C77" s="57" t="s">
        <v>99</v>
      </c>
      <c r="D77" s="34">
        <v>278000</v>
      </c>
      <c r="E77" s="34">
        <v>278000</v>
      </c>
      <c r="F77" s="34">
        <v>0</v>
      </c>
      <c r="G77" s="34">
        <v>0</v>
      </c>
      <c r="H77" s="34">
        <v>0</v>
      </c>
      <c r="I77" s="34">
        <v>0</v>
      </c>
    </row>
    <row r="78" spans="1:9" x14ac:dyDescent="0.3">
      <c r="A78" s="31"/>
      <c r="B78" s="58" t="s">
        <v>100</v>
      </c>
      <c r="C78" s="59" t="s">
        <v>101</v>
      </c>
      <c r="D78" s="40">
        <v>50000</v>
      </c>
      <c r="E78" s="40">
        <v>50000</v>
      </c>
      <c r="F78" s="40">
        <v>0</v>
      </c>
      <c r="G78" s="40">
        <v>0</v>
      </c>
      <c r="H78" s="40">
        <v>0</v>
      </c>
      <c r="I78" s="40">
        <v>0</v>
      </c>
    </row>
    <row r="79" spans="1:9" x14ac:dyDescent="0.3">
      <c r="A79" s="31"/>
      <c r="B79" s="58" t="s">
        <v>102</v>
      </c>
      <c r="C79" s="59" t="s">
        <v>103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</row>
    <row r="80" spans="1:9" x14ac:dyDescent="0.3">
      <c r="A80" s="31"/>
      <c r="B80" s="58" t="s">
        <v>104</v>
      </c>
      <c r="C80" s="59" t="s">
        <v>105</v>
      </c>
      <c r="D80" s="40">
        <v>228000</v>
      </c>
      <c r="E80" s="40">
        <v>228000</v>
      </c>
      <c r="F80" s="40">
        <v>0</v>
      </c>
      <c r="G80" s="40">
        <v>0</v>
      </c>
      <c r="H80" s="40">
        <v>0</v>
      </c>
      <c r="I80" s="40">
        <v>0</v>
      </c>
    </row>
    <row r="81" spans="1:9" x14ac:dyDescent="0.3">
      <c r="A81" s="64" t="s">
        <v>106</v>
      </c>
      <c r="B81" s="63"/>
      <c r="C81" s="57" t="s">
        <v>107</v>
      </c>
      <c r="D81" s="34">
        <v>35000</v>
      </c>
      <c r="E81" s="34">
        <v>35000</v>
      </c>
      <c r="F81" s="34">
        <v>0</v>
      </c>
      <c r="G81" s="34">
        <v>0</v>
      </c>
      <c r="H81" s="34">
        <v>0</v>
      </c>
      <c r="I81" s="34">
        <v>0</v>
      </c>
    </row>
    <row r="82" spans="1:9" x14ac:dyDescent="0.3">
      <c r="A82" s="31"/>
      <c r="B82" s="58" t="s">
        <v>108</v>
      </c>
      <c r="C82" s="59" t="s">
        <v>109</v>
      </c>
      <c r="D82" s="40">
        <v>15000</v>
      </c>
      <c r="E82" s="40">
        <v>15000</v>
      </c>
      <c r="F82" s="40">
        <v>0</v>
      </c>
      <c r="G82" s="40">
        <v>0</v>
      </c>
      <c r="H82" s="40">
        <v>0</v>
      </c>
      <c r="I82" s="40">
        <v>0</v>
      </c>
    </row>
    <row r="83" spans="1:9" x14ac:dyDescent="0.3">
      <c r="A83" s="31"/>
      <c r="B83" s="58" t="s">
        <v>110</v>
      </c>
      <c r="C83" s="59" t="s">
        <v>111</v>
      </c>
      <c r="D83" s="40">
        <v>20000</v>
      </c>
      <c r="E83" s="40">
        <v>20000</v>
      </c>
      <c r="F83" s="40">
        <v>0</v>
      </c>
      <c r="G83" s="40">
        <v>0</v>
      </c>
      <c r="H83" s="40">
        <v>0</v>
      </c>
      <c r="I83" s="40">
        <v>0</v>
      </c>
    </row>
    <row r="84" spans="1:9" x14ac:dyDescent="0.3">
      <c r="A84" s="125" t="s">
        <v>112</v>
      </c>
      <c r="B84" s="125"/>
      <c r="C84" s="62" t="s">
        <v>113</v>
      </c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</row>
    <row r="85" spans="1:9" x14ac:dyDescent="0.3">
      <c r="A85" s="125" t="s">
        <v>114</v>
      </c>
      <c r="B85" s="125"/>
      <c r="C85" s="62" t="s">
        <v>115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</row>
    <row r="86" spans="1:9" x14ac:dyDescent="0.3">
      <c r="A86" s="31" t="s">
        <v>116</v>
      </c>
      <c r="B86" s="28"/>
      <c r="C86" s="62" t="s">
        <v>117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</row>
    <row r="87" spans="1:9" x14ac:dyDescent="0.3">
      <c r="A87" s="31" t="s">
        <v>118</v>
      </c>
      <c r="B87" s="28"/>
      <c r="C87" s="62" t="s">
        <v>119</v>
      </c>
      <c r="D87" s="40">
        <v>145000</v>
      </c>
      <c r="E87" s="40">
        <v>145000</v>
      </c>
      <c r="F87" s="40">
        <v>0</v>
      </c>
      <c r="G87" s="40">
        <v>0</v>
      </c>
      <c r="H87" s="40">
        <v>0</v>
      </c>
      <c r="I87" s="40">
        <v>0</v>
      </c>
    </row>
    <row r="88" spans="1:9" x14ac:dyDescent="0.3">
      <c r="A88" s="31" t="s">
        <v>120</v>
      </c>
      <c r="B88" s="28"/>
      <c r="C88" s="62" t="s">
        <v>121</v>
      </c>
      <c r="D88" s="40">
        <v>20000</v>
      </c>
      <c r="E88" s="40">
        <v>20000</v>
      </c>
      <c r="F88" s="40">
        <v>0</v>
      </c>
      <c r="G88" s="40">
        <v>0</v>
      </c>
      <c r="H88" s="40">
        <v>0</v>
      </c>
      <c r="I88" s="40">
        <v>0</v>
      </c>
    </row>
    <row r="89" spans="1:9" x14ac:dyDescent="0.3">
      <c r="A89" s="61" t="s">
        <v>122</v>
      </c>
      <c r="B89" s="63"/>
      <c r="C89" s="57" t="s">
        <v>123</v>
      </c>
      <c r="D89" s="2">
        <v>20000</v>
      </c>
      <c r="E89" s="2">
        <v>20000</v>
      </c>
      <c r="F89" s="2">
        <v>0</v>
      </c>
      <c r="G89" s="2">
        <v>0</v>
      </c>
      <c r="H89" s="2">
        <v>0</v>
      </c>
      <c r="I89" s="2">
        <v>0</v>
      </c>
    </row>
    <row r="90" spans="1:9" x14ac:dyDescent="0.3">
      <c r="A90" s="119" t="s">
        <v>124</v>
      </c>
      <c r="B90" s="119"/>
      <c r="C90" s="62" t="s">
        <v>125</v>
      </c>
      <c r="D90" s="40">
        <v>5000</v>
      </c>
      <c r="E90" s="40">
        <v>5000</v>
      </c>
      <c r="F90" s="40">
        <v>0</v>
      </c>
      <c r="G90" s="40">
        <v>0</v>
      </c>
      <c r="H90" s="40">
        <v>0</v>
      </c>
      <c r="I90" s="40">
        <v>0</v>
      </c>
    </row>
    <row r="91" spans="1:9" x14ac:dyDescent="0.3">
      <c r="A91" s="31" t="s">
        <v>126</v>
      </c>
      <c r="B91" s="28"/>
      <c r="C91" s="62" t="s">
        <v>127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</row>
    <row r="92" spans="1:9" x14ac:dyDescent="0.3">
      <c r="A92" s="31" t="s">
        <v>128</v>
      </c>
      <c r="B92" s="28"/>
      <c r="C92" s="62" t="s">
        <v>129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</row>
    <row r="93" spans="1:9" x14ac:dyDescent="0.3">
      <c r="A93" s="117" t="s">
        <v>130</v>
      </c>
      <c r="B93" s="117"/>
      <c r="C93" s="62" t="s">
        <v>131</v>
      </c>
      <c r="D93" s="40">
        <v>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</row>
    <row r="94" spans="1:9" x14ac:dyDescent="0.3">
      <c r="A94" s="119" t="s">
        <v>132</v>
      </c>
      <c r="B94" s="119"/>
      <c r="C94" s="62" t="s">
        <v>133</v>
      </c>
      <c r="D94" s="40">
        <v>0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</row>
    <row r="95" spans="1:9" x14ac:dyDescent="0.3">
      <c r="A95" s="31" t="s">
        <v>134</v>
      </c>
      <c r="B95" s="28"/>
      <c r="C95" s="62" t="s">
        <v>135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</row>
    <row r="96" spans="1:9" x14ac:dyDescent="0.3">
      <c r="A96" s="31" t="s">
        <v>136</v>
      </c>
      <c r="B96" s="28"/>
      <c r="C96" s="62" t="s">
        <v>137</v>
      </c>
      <c r="D96" s="40">
        <v>0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</row>
    <row r="97" spans="1:9" x14ac:dyDescent="0.3">
      <c r="A97" s="31" t="s">
        <v>138</v>
      </c>
      <c r="B97" s="28"/>
      <c r="C97" s="62" t="s">
        <v>139</v>
      </c>
      <c r="D97" s="40">
        <v>0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</row>
    <row r="98" spans="1:9" x14ac:dyDescent="0.3">
      <c r="A98" s="119" t="s">
        <v>140</v>
      </c>
      <c r="B98" s="119"/>
      <c r="C98" s="62" t="s">
        <v>141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</row>
    <row r="99" spans="1:9" x14ac:dyDescent="0.3">
      <c r="A99" s="31"/>
      <c r="B99" s="58" t="s">
        <v>142</v>
      </c>
      <c r="C99" s="59" t="s">
        <v>143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</row>
    <row r="100" spans="1:9" x14ac:dyDescent="0.3">
      <c r="A100" s="31"/>
      <c r="B100" s="58" t="s">
        <v>144</v>
      </c>
      <c r="C100" s="59" t="s">
        <v>145</v>
      </c>
      <c r="D100" s="40">
        <v>0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</row>
    <row r="101" spans="1:9" x14ac:dyDescent="0.3">
      <c r="A101" s="117" t="s">
        <v>146</v>
      </c>
      <c r="B101" s="117"/>
      <c r="C101" s="62" t="s">
        <v>147</v>
      </c>
      <c r="D101" s="40">
        <v>0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</row>
    <row r="102" spans="1:9" x14ac:dyDescent="0.3">
      <c r="A102" s="31" t="s">
        <v>148</v>
      </c>
      <c r="B102" s="31"/>
      <c r="C102" s="62" t="s">
        <v>149</v>
      </c>
      <c r="D102" s="40">
        <v>0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</row>
    <row r="103" spans="1:9" x14ac:dyDescent="0.3">
      <c r="A103" s="120" t="s">
        <v>150</v>
      </c>
      <c r="B103" s="120"/>
      <c r="C103" s="57" t="s">
        <v>151</v>
      </c>
      <c r="D103" s="34">
        <v>923100</v>
      </c>
      <c r="E103" s="34">
        <v>923100</v>
      </c>
      <c r="F103" s="34">
        <v>0</v>
      </c>
      <c r="G103" s="34">
        <v>0</v>
      </c>
      <c r="H103" s="34">
        <v>0</v>
      </c>
      <c r="I103" s="34">
        <v>0</v>
      </c>
    </row>
    <row r="104" spans="1:9" x14ac:dyDescent="0.3">
      <c r="A104" s="31"/>
      <c r="B104" s="58" t="s">
        <v>152</v>
      </c>
      <c r="C104" s="59" t="s">
        <v>153</v>
      </c>
      <c r="D104" s="40">
        <v>60000</v>
      </c>
      <c r="E104" s="40">
        <v>60000</v>
      </c>
      <c r="F104" s="40">
        <v>0</v>
      </c>
      <c r="G104" s="40">
        <v>0</v>
      </c>
      <c r="H104" s="40">
        <v>0</v>
      </c>
      <c r="I104" s="40">
        <v>0</v>
      </c>
    </row>
    <row r="105" spans="1:9" x14ac:dyDescent="0.3">
      <c r="A105" s="31"/>
      <c r="B105" s="58" t="s">
        <v>154</v>
      </c>
      <c r="C105" s="59" t="s">
        <v>155</v>
      </c>
      <c r="D105" s="40">
        <v>10000</v>
      </c>
      <c r="E105" s="40">
        <v>10000</v>
      </c>
      <c r="F105" s="40">
        <v>0</v>
      </c>
      <c r="G105" s="40">
        <v>0</v>
      </c>
      <c r="H105" s="40">
        <v>0</v>
      </c>
      <c r="I105" s="40">
        <v>0</v>
      </c>
    </row>
    <row r="106" spans="1:9" x14ac:dyDescent="0.3">
      <c r="A106" s="31"/>
      <c r="B106" s="58" t="s">
        <v>156</v>
      </c>
      <c r="C106" s="59" t="s">
        <v>157</v>
      </c>
      <c r="D106" s="40">
        <v>65000</v>
      </c>
      <c r="E106" s="40">
        <v>65000</v>
      </c>
      <c r="F106" s="40">
        <v>0</v>
      </c>
      <c r="G106" s="40">
        <v>0</v>
      </c>
      <c r="H106" s="40">
        <v>0</v>
      </c>
      <c r="I106" s="40">
        <v>0</v>
      </c>
    </row>
    <row r="107" spans="1:9" x14ac:dyDescent="0.3">
      <c r="A107" s="31"/>
      <c r="B107" s="58" t="s">
        <v>158</v>
      </c>
      <c r="C107" s="59" t="s">
        <v>159</v>
      </c>
      <c r="D107" s="40">
        <v>60000</v>
      </c>
      <c r="E107" s="40">
        <v>60000</v>
      </c>
      <c r="F107" s="40">
        <v>0</v>
      </c>
      <c r="G107" s="40">
        <v>0</v>
      </c>
      <c r="H107" s="40">
        <v>0</v>
      </c>
      <c r="I107" s="40">
        <v>0</v>
      </c>
    </row>
    <row r="108" spans="1:9" x14ac:dyDescent="0.3">
      <c r="A108" s="31"/>
      <c r="B108" s="58" t="s">
        <v>160</v>
      </c>
      <c r="C108" s="59" t="s">
        <v>161</v>
      </c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</row>
    <row r="109" spans="1:9" x14ac:dyDescent="0.3">
      <c r="A109" s="31"/>
      <c r="B109" s="58" t="s">
        <v>162</v>
      </c>
      <c r="C109" s="59" t="s">
        <v>163</v>
      </c>
      <c r="D109" s="40">
        <v>0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</row>
    <row r="110" spans="1:9" x14ac:dyDescent="0.3">
      <c r="A110" s="31"/>
      <c r="B110" s="58" t="s">
        <v>164</v>
      </c>
      <c r="C110" s="59" t="s">
        <v>165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</row>
    <row r="111" spans="1:9" x14ac:dyDescent="0.3">
      <c r="A111" s="31"/>
      <c r="B111" s="58" t="s">
        <v>166</v>
      </c>
      <c r="C111" s="59" t="s">
        <v>167</v>
      </c>
      <c r="D111" s="40">
        <v>728100</v>
      </c>
      <c r="E111" s="40">
        <v>728100</v>
      </c>
      <c r="F111" s="40">
        <v>0</v>
      </c>
      <c r="G111" s="40">
        <v>0</v>
      </c>
      <c r="H111" s="40">
        <v>0</v>
      </c>
      <c r="I111" s="40">
        <v>0</v>
      </c>
    </row>
    <row r="112" spans="1:9" ht="15.6" x14ac:dyDescent="0.3">
      <c r="A112" s="65" t="s">
        <v>168</v>
      </c>
      <c r="B112" s="66"/>
      <c r="C112" s="54" t="s">
        <v>169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</row>
    <row r="113" spans="1:9" x14ac:dyDescent="0.3">
      <c r="A113" s="31"/>
      <c r="B113" s="67" t="s">
        <v>170</v>
      </c>
      <c r="C113" s="62" t="s">
        <v>171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</row>
    <row r="114" spans="1:9" ht="27.6" x14ac:dyDescent="0.3">
      <c r="A114" s="31"/>
      <c r="B114" s="68" t="s">
        <v>172</v>
      </c>
      <c r="C114" s="62" t="s">
        <v>173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</row>
    <row r="115" spans="1:9" x14ac:dyDescent="0.3">
      <c r="A115" s="31"/>
      <c r="B115" s="69" t="s">
        <v>174</v>
      </c>
      <c r="C115" s="62" t="s">
        <v>175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</row>
    <row r="116" spans="1:9" ht="15.6" x14ac:dyDescent="0.3">
      <c r="A116" s="70" t="s">
        <v>176</v>
      </c>
      <c r="B116" s="70"/>
      <c r="C116" s="62" t="s">
        <v>177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</row>
    <row r="117" spans="1:9" x14ac:dyDescent="0.3">
      <c r="A117" s="115" t="s">
        <v>178</v>
      </c>
      <c r="B117" s="115"/>
      <c r="C117" s="62" t="s">
        <v>179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</row>
    <row r="118" spans="1:9" ht="15.6" x14ac:dyDescent="0.3">
      <c r="A118" s="70"/>
      <c r="B118" s="58" t="s">
        <v>180</v>
      </c>
      <c r="C118" s="59" t="s">
        <v>181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</row>
    <row r="119" spans="1:9" ht="28.8" x14ac:dyDescent="0.3">
      <c r="A119" s="71"/>
      <c r="B119" s="60" t="s">
        <v>182</v>
      </c>
      <c r="C119" s="59" t="s">
        <v>183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</row>
    <row r="120" spans="1:9" x14ac:dyDescent="0.3">
      <c r="A120" s="115" t="s">
        <v>184</v>
      </c>
      <c r="B120" s="115"/>
      <c r="C120" s="62" t="s">
        <v>185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</row>
    <row r="121" spans="1:9" x14ac:dyDescent="0.3">
      <c r="A121" s="72"/>
      <c r="B121" s="58" t="s">
        <v>186</v>
      </c>
      <c r="C121" s="59" t="s">
        <v>187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</row>
    <row r="122" spans="1:9" x14ac:dyDescent="0.3">
      <c r="A122" s="72"/>
      <c r="B122" s="58" t="s">
        <v>188</v>
      </c>
      <c r="C122" s="59" t="s">
        <v>189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</row>
    <row r="123" spans="1:9" x14ac:dyDescent="0.3">
      <c r="A123" s="31" t="s">
        <v>190</v>
      </c>
      <c r="B123" s="72"/>
      <c r="C123" s="62" t="s">
        <v>191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</row>
    <row r="124" spans="1:9" x14ac:dyDescent="0.3">
      <c r="A124" s="73" t="s">
        <v>192</v>
      </c>
      <c r="B124" s="72"/>
      <c r="C124" s="62" t="s">
        <v>193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</row>
    <row r="125" spans="1:9" x14ac:dyDescent="0.3">
      <c r="A125" s="31"/>
      <c r="B125" s="74" t="s">
        <v>194</v>
      </c>
      <c r="C125" s="59" t="s">
        <v>195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</row>
    <row r="126" spans="1:9" x14ac:dyDescent="0.3">
      <c r="A126" s="31"/>
      <c r="B126" s="74" t="s">
        <v>196</v>
      </c>
      <c r="C126" s="59" t="s">
        <v>197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</row>
    <row r="127" spans="1:9" x14ac:dyDescent="0.3">
      <c r="A127" s="31"/>
      <c r="B127" s="74" t="s">
        <v>198</v>
      </c>
      <c r="C127" s="59" t="s">
        <v>199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</row>
    <row r="128" spans="1:9" x14ac:dyDescent="0.3">
      <c r="A128" s="31"/>
      <c r="B128" s="74" t="s">
        <v>200</v>
      </c>
      <c r="C128" s="59" t="s">
        <v>201</v>
      </c>
      <c r="D128" s="40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</row>
    <row r="129" spans="1:9" ht="15.6" x14ac:dyDescent="0.3">
      <c r="A129" s="116" t="s">
        <v>202</v>
      </c>
      <c r="B129" s="116"/>
      <c r="C129" s="54" t="s">
        <v>203</v>
      </c>
      <c r="D129" s="34">
        <v>73440</v>
      </c>
      <c r="E129" s="34">
        <v>73440</v>
      </c>
      <c r="F129" s="34">
        <v>0</v>
      </c>
      <c r="G129" s="34">
        <v>0</v>
      </c>
      <c r="H129" s="34">
        <v>0</v>
      </c>
      <c r="I129" s="34">
        <v>0</v>
      </c>
    </row>
    <row r="130" spans="1:9" x14ac:dyDescent="0.3">
      <c r="A130" s="31" t="s">
        <v>204</v>
      </c>
      <c r="B130" s="28"/>
      <c r="C130" s="62" t="s">
        <v>205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</row>
    <row r="131" spans="1:9" x14ac:dyDescent="0.3">
      <c r="A131" s="64" t="s">
        <v>206</v>
      </c>
      <c r="B131" s="28"/>
      <c r="C131" s="62" t="s">
        <v>207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</row>
    <row r="132" spans="1:9" x14ac:dyDescent="0.3">
      <c r="A132" s="64" t="s">
        <v>208</v>
      </c>
      <c r="B132" s="28"/>
      <c r="C132" s="62" t="s">
        <v>209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</row>
    <row r="133" spans="1:9" x14ac:dyDescent="0.3">
      <c r="A133" s="117" t="s">
        <v>210</v>
      </c>
      <c r="B133" s="117"/>
      <c r="C133" s="62" t="s">
        <v>211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</row>
    <row r="134" spans="1:9" x14ac:dyDescent="0.3">
      <c r="A134" s="117" t="s">
        <v>212</v>
      </c>
      <c r="B134" s="117"/>
      <c r="C134" s="62" t="s">
        <v>213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</row>
    <row r="135" spans="1:9" x14ac:dyDescent="0.3">
      <c r="A135" s="64" t="s">
        <v>214</v>
      </c>
      <c r="B135" s="28"/>
      <c r="C135" s="62" t="s">
        <v>215</v>
      </c>
      <c r="D135" s="40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</row>
    <row r="136" spans="1:9" x14ac:dyDescent="0.3">
      <c r="A136" s="64" t="s">
        <v>216</v>
      </c>
      <c r="B136" s="28"/>
      <c r="C136" s="62" t="s">
        <v>217</v>
      </c>
      <c r="D136" s="40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</row>
    <row r="137" spans="1:9" x14ac:dyDescent="0.3">
      <c r="A137" s="118" t="s">
        <v>218</v>
      </c>
      <c r="B137" s="118"/>
      <c r="C137" s="62" t="s">
        <v>219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</row>
    <row r="138" spans="1:9" x14ac:dyDescent="0.3">
      <c r="A138" s="64" t="s">
        <v>220</v>
      </c>
      <c r="B138" s="28"/>
      <c r="C138" s="62" t="s">
        <v>221</v>
      </c>
      <c r="D138" s="40">
        <v>0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</row>
    <row r="139" spans="1:9" x14ac:dyDescent="0.3">
      <c r="A139" s="64" t="s">
        <v>222</v>
      </c>
      <c r="B139" s="64"/>
      <c r="C139" s="62" t="s">
        <v>223</v>
      </c>
      <c r="D139" s="40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</row>
    <row r="140" spans="1:9" x14ac:dyDescent="0.3">
      <c r="A140" s="64" t="s">
        <v>224</v>
      </c>
      <c r="B140" s="64"/>
      <c r="C140" s="62" t="s">
        <v>225</v>
      </c>
      <c r="D140" s="40">
        <v>0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</row>
    <row r="141" spans="1:9" x14ac:dyDescent="0.3">
      <c r="A141" s="28" t="s">
        <v>226</v>
      </c>
      <c r="B141" s="75"/>
      <c r="C141" s="62" t="s">
        <v>227</v>
      </c>
      <c r="D141" s="40">
        <v>0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</row>
    <row r="142" spans="1:9" x14ac:dyDescent="0.3">
      <c r="A142" s="107" t="s">
        <v>228</v>
      </c>
      <c r="B142" s="108"/>
      <c r="C142" s="62" t="s">
        <v>229</v>
      </c>
      <c r="D142" s="37">
        <v>73440</v>
      </c>
      <c r="E142" s="37">
        <v>73440</v>
      </c>
      <c r="F142" s="40">
        <v>0</v>
      </c>
      <c r="G142" s="40">
        <v>0</v>
      </c>
      <c r="H142" s="40">
        <v>0</v>
      </c>
      <c r="I142" s="40">
        <v>0</v>
      </c>
    </row>
    <row r="143" spans="1:9" x14ac:dyDescent="0.3">
      <c r="A143" s="94"/>
      <c r="B143" s="95"/>
      <c r="C143" s="96"/>
      <c r="D143" s="95"/>
      <c r="E143" s="97"/>
      <c r="F143" s="95"/>
      <c r="G143" s="95"/>
      <c r="H143" s="98"/>
      <c r="I143" s="98"/>
    </row>
    <row r="144" spans="1:9" x14ac:dyDescent="0.3">
      <c r="A144" s="99" t="s">
        <v>272</v>
      </c>
      <c r="B144" s="100" t="s">
        <v>273</v>
      </c>
      <c r="C144" s="96"/>
      <c r="D144" s="95"/>
      <c r="E144" s="97"/>
      <c r="F144" s="95"/>
      <c r="G144" s="95"/>
      <c r="H144" s="98"/>
      <c r="I144" s="98"/>
    </row>
    <row r="145" spans="1:9" x14ac:dyDescent="0.3">
      <c r="A145" s="94"/>
      <c r="B145" s="101" t="s">
        <v>274</v>
      </c>
      <c r="C145" s="96"/>
      <c r="D145" s="95"/>
      <c r="E145" s="97"/>
      <c r="F145" s="3" t="s">
        <v>281</v>
      </c>
      <c r="G145" s="95"/>
      <c r="H145" s="98"/>
      <c r="I145" s="98"/>
    </row>
    <row r="146" spans="1:9" x14ac:dyDescent="0.3">
      <c r="A146" s="94"/>
      <c r="B146" s="102" t="s">
        <v>275</v>
      </c>
      <c r="C146" s="96"/>
      <c r="D146" s="95"/>
      <c r="E146" s="97"/>
      <c r="F146" s="3" t="s">
        <v>282</v>
      </c>
      <c r="G146" s="95"/>
      <c r="H146" s="98"/>
      <c r="I146" s="98"/>
    </row>
    <row r="147" spans="1:9" x14ac:dyDescent="0.3">
      <c r="A147" s="94"/>
      <c r="B147" s="102" t="s">
        <v>276</v>
      </c>
      <c r="C147" s="96"/>
      <c r="D147" s="95"/>
      <c r="E147" s="97"/>
      <c r="F147" s="95"/>
      <c r="G147" s="95"/>
      <c r="H147" s="98"/>
      <c r="I147" s="98"/>
    </row>
    <row r="148" spans="1:9" x14ac:dyDescent="0.3">
      <c r="A148" s="94"/>
      <c r="B148" s="102" t="s">
        <v>277</v>
      </c>
      <c r="C148" s="96"/>
      <c r="D148" s="95"/>
      <c r="E148" s="97"/>
      <c r="F148" s="95"/>
      <c r="G148" s="95"/>
      <c r="H148" s="98"/>
      <c r="I148" s="98"/>
    </row>
    <row r="149" spans="1:9" x14ac:dyDescent="0.3">
      <c r="A149" s="94"/>
      <c r="B149" s="102" t="s">
        <v>278</v>
      </c>
      <c r="C149" s="96"/>
      <c r="D149" s="95"/>
      <c r="E149" s="97"/>
      <c r="F149" s="95"/>
      <c r="G149" s="95"/>
      <c r="H149" s="98"/>
      <c r="I149" s="98"/>
    </row>
  </sheetData>
  <mergeCells count="28">
    <mergeCell ref="B5:I5"/>
    <mergeCell ref="A6:I6"/>
    <mergeCell ref="B11:I11"/>
    <mergeCell ref="A12:B14"/>
    <mergeCell ref="C12:C14"/>
    <mergeCell ref="D12:E12"/>
    <mergeCell ref="F12:G12"/>
    <mergeCell ref="D13:E13"/>
    <mergeCell ref="F13:G13"/>
    <mergeCell ref="A103:B103"/>
    <mergeCell ref="A17:B17"/>
    <mergeCell ref="A18:B18"/>
    <mergeCell ref="A56:B56"/>
    <mergeCell ref="A77:B77"/>
    <mergeCell ref="A84:B84"/>
    <mergeCell ref="A85:B85"/>
    <mergeCell ref="A90:B90"/>
    <mergeCell ref="A93:B93"/>
    <mergeCell ref="A94:B94"/>
    <mergeCell ref="A98:B98"/>
    <mergeCell ref="A101:B101"/>
    <mergeCell ref="A142:B142"/>
    <mergeCell ref="A117:B117"/>
    <mergeCell ref="A120:B120"/>
    <mergeCell ref="A129:B129"/>
    <mergeCell ref="A133:B133"/>
    <mergeCell ref="A134:B134"/>
    <mergeCell ref="A137:B1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Petry</dc:creator>
  <cp:lastModifiedBy>Petry</cp:lastModifiedBy>
  <dcterms:created xsi:type="dcterms:W3CDTF">2021-12-09T07:11:17Z</dcterms:created>
  <dcterms:modified xsi:type="dcterms:W3CDTF">2021-12-09T10:15:48Z</dcterms:modified>
</cp:coreProperties>
</file>