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E9248DF-E88B-4F96-B6BD-B994DD08246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oaie1" sheetId="1" r:id="rId1"/>
    <sheet name="Foaie2" sheetId="2" r:id="rId2"/>
    <sheet name="Foaie3" sheetId="3" r:id="rId3"/>
  </sheets>
  <definedNames>
    <definedName name="_xlnm.Print_Area" localSheetId="0">Foaie1!$A$1:$K$36</definedName>
  </definedNames>
  <calcPr calcId="181029"/>
</workbook>
</file>

<file path=xl/calcChain.xml><?xml version="1.0" encoding="utf-8"?>
<calcChain xmlns="http://schemas.openxmlformats.org/spreadsheetml/2006/main">
  <c r="K22" i="1" l="1"/>
  <c r="E22" i="1"/>
  <c r="F22" i="1"/>
  <c r="G22" i="1"/>
  <c r="H22" i="1"/>
  <c r="J22" i="1" l="1"/>
  <c r="I22" i="1" l="1"/>
  <c r="J8" i="1" l="1"/>
  <c r="J9" i="1"/>
  <c r="J10" i="1"/>
  <c r="J11" i="1"/>
  <c r="J12" i="1"/>
  <c r="J13" i="1"/>
  <c r="J14" i="1"/>
  <c r="J15" i="1"/>
  <c r="J16" i="1"/>
  <c r="J17" i="1"/>
  <c r="J18" i="1"/>
  <c r="J19" i="1"/>
  <c r="I8" i="1"/>
  <c r="I9" i="1"/>
  <c r="I10" i="1"/>
  <c r="I11" i="1"/>
  <c r="I12" i="1"/>
  <c r="I13" i="1"/>
  <c r="I14" i="1"/>
  <c r="I15" i="1"/>
  <c r="I16" i="1"/>
  <c r="I17" i="1"/>
  <c r="I18" i="1"/>
  <c r="I19" i="1"/>
  <c r="I7" i="1"/>
  <c r="J7" i="1" l="1"/>
</calcChain>
</file>

<file path=xl/sharedStrings.xml><?xml version="1.0" encoding="utf-8"?>
<sst xmlns="http://schemas.openxmlformats.org/spreadsheetml/2006/main" count="49" uniqueCount="36">
  <si>
    <t>Total general cu TVA</t>
  </si>
  <si>
    <t>C+M cu TVA</t>
  </si>
  <si>
    <t>Str. Moldovei nr. 14</t>
  </si>
  <si>
    <t>Str. Ion Buteanu, nr. 22</t>
  </si>
  <si>
    <t>Str. Înfrățirii, nr.  6 - 8</t>
  </si>
  <si>
    <t>Str. 22 Decembrie1989, nr. 12</t>
  </si>
  <si>
    <t>Str. Păcii, nr. 70</t>
  </si>
  <si>
    <t>Str. Reșița, nr. 3</t>
  </si>
  <si>
    <t>Str. 22 Decembrie 1989, nr. 51</t>
  </si>
  <si>
    <t>Str. 22 Decembrie1989, nr. 2</t>
  </si>
  <si>
    <t>Str. Secuilor Martiri, nr. 13</t>
  </si>
  <si>
    <t>Str. Cutezanței, nr 13-15-17-19</t>
  </si>
  <si>
    <t>Str. Mimozelor, nr. 4 A,B,C</t>
  </si>
  <si>
    <t>Str. Moldovei, nr. 4</t>
  </si>
  <si>
    <t xml:space="preserve"> Str. Violetelor, nr. 6</t>
  </si>
  <si>
    <t>17/2019</t>
  </si>
  <si>
    <t>43/2019</t>
  </si>
  <si>
    <t>67/2020</t>
  </si>
  <si>
    <t>X</t>
  </si>
  <si>
    <t>Varianta 1 - 2019, conform HCL privind aprobarea indicatorilor</t>
  </si>
  <si>
    <t>x</t>
  </si>
  <si>
    <t>T O T A L</t>
  </si>
  <si>
    <t>Jrs. Dorin Belean</t>
  </si>
  <si>
    <t>Municipiul Târgu Mureș - Serviciul Juridic, Logistic, Licitații și Asociații de Proprietari</t>
  </si>
  <si>
    <t>VALOARE TOTALĂ cu TVA (lei)</t>
  </si>
  <si>
    <t>din care       C+M cu TVA (lei)</t>
  </si>
  <si>
    <t>din care       C+M cu TVA  (lei)</t>
  </si>
  <si>
    <t>HCL DE APROBARE  INDICATORI ACTUALI</t>
  </si>
  <si>
    <t>RAPORT
varianta 2 / varianta 1</t>
  </si>
  <si>
    <t>Varianta 2 - conform actualizare DG aprilie - mai 2021</t>
  </si>
  <si>
    <t>Aleea Carpți, nr. 39</t>
  </si>
  <si>
    <t>Bartok Bela, nr. 8</t>
  </si>
  <si>
    <t>TOTAL CREȘTERE VALOARE = + 4.988.639,91 lei, respectiv + 27,38 %</t>
  </si>
  <si>
    <t>Anexa cu propuneri de actualizare indicatori valorici la 15 blocuri</t>
  </si>
  <si>
    <t>Nr. APARTAMENTE</t>
  </si>
  <si>
    <t>Director executiv,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</si>
</sst>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Verdana"/>
      <family val="2"/>
      <charset val="238"/>
    </font>
    <font>
      <sz val="11"/>
      <name val="Times New Roman"/>
      <family val="1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rgb="FF0000FF"/>
      <name val="Verdana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2" borderId="1">
      <alignment horizontal="right" vertical="center" wrapText="1"/>
    </xf>
    <xf numFmtId="164" fontId="10" fillId="2" borderId="1">
      <alignment horizontal="right" vertical="center" wrapText="1"/>
    </xf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3" fillId="0" borderId="4" xfId="0" applyFont="1" applyBorder="1"/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/>
    <xf numFmtId="0" fontId="3" fillId="0" borderId="4" xfId="0" applyFont="1" applyBorder="1"/>
    <xf numFmtId="0" fontId="4" fillId="0" borderId="0" xfId="0" applyFont="1"/>
    <xf numFmtId="0" fontId="1" fillId="0" borderId="1" xfId="0" applyFont="1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/>
    </xf>
    <xf numFmtId="2" fontId="8" fillId="0" borderId="1" xfId="0" applyNumberFormat="1" applyFont="1" applyBorder="1"/>
    <xf numFmtId="4" fontId="7" fillId="0" borderId="1" xfId="0" applyNumberFormat="1" applyFont="1" applyBorder="1"/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0" fontId="6" fillId="0" borderId="0" xfId="0" applyFont="1" applyAlignment="1">
      <alignment wrapText="1"/>
    </xf>
    <xf numFmtId="0" fontId="9" fillId="0" borderId="0" xfId="0" applyFont="1"/>
    <xf numFmtId="4" fontId="7" fillId="0" borderId="2" xfId="0" applyNumberFormat="1" applyFont="1" applyBorder="1"/>
    <xf numFmtId="4" fontId="7" fillId="3" borderId="2" xfId="0" applyNumberFormat="1" applyFont="1" applyFill="1" applyBorder="1"/>
    <xf numFmtId="4" fontId="7" fillId="2" borderId="1" xfId="1" applyNumberFormat="1" applyFont="1">
      <alignment horizontal="right" vertical="center" wrapText="1"/>
    </xf>
    <xf numFmtId="0" fontId="11" fillId="3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4" fontId="11" fillId="0" borderId="1" xfId="0" applyNumberFormat="1" applyFont="1" applyBorder="1"/>
    <xf numFmtId="4" fontId="11" fillId="2" borderId="1" xfId="2" applyNumberFormat="1" applyFont="1">
      <alignment horizontal="right" vertical="center" wrapText="1"/>
    </xf>
    <xf numFmtId="3" fontId="1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2" fillId="0" borderId="1" xfId="0" applyFont="1" applyBorder="1"/>
    <xf numFmtId="15" fontId="12" fillId="0" borderId="1" xfId="0" applyNumberFormat="1" applyFont="1" applyBorder="1"/>
    <xf numFmtId="15" fontId="12" fillId="0" borderId="4" xfId="0" applyNumberFormat="1" applyFont="1" applyBorder="1"/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Normal" xfId="0" builtinId="0"/>
    <cellStyle name="stil_3" xfId="1" xr:uid="{00000000-0005-0000-0000-000001000000}"/>
    <cellStyle name="stil_3 2" xfId="2" xr:uid="{DCD3F16E-4F16-42FE-ADD4-7D372A6744C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tabSelected="1" zoomScaleNormal="100" zoomScaleSheetLayoutView="100" workbookViewId="0">
      <selection activeCell="H26" sqref="H26"/>
    </sheetView>
  </sheetViews>
  <sheetFormatPr defaultRowHeight="15" outlineLevelCol="1" x14ac:dyDescent="0.25"/>
  <cols>
    <col min="1" max="1" width="2.140625" style="1" customWidth="1"/>
    <col min="2" max="2" width="3.7109375" style="1" customWidth="1"/>
    <col min="3" max="3" width="29.42578125" style="1" customWidth="1"/>
    <col min="4" max="4" width="14.7109375" style="1" customWidth="1"/>
    <col min="5" max="5" width="14.5703125" style="1" customWidth="1" outlineLevel="1"/>
    <col min="6" max="6" width="14.7109375" style="1" customWidth="1" outlineLevel="1"/>
    <col min="7" max="7" width="15" style="1" customWidth="1" outlineLevel="1"/>
    <col min="8" max="8" width="15.28515625" style="1" customWidth="1" outlineLevel="1"/>
    <col min="9" max="9" width="10.42578125" style="1" customWidth="1" outlineLevel="1"/>
    <col min="10" max="10" width="12.140625" style="1" customWidth="1" outlineLevel="1"/>
    <col min="11" max="11" width="14.28515625" style="1" customWidth="1"/>
    <col min="12" max="16384" width="9.140625" style="1"/>
  </cols>
  <sheetData>
    <row r="1" spans="2:11" ht="45" x14ac:dyDescent="0.25">
      <c r="C1" s="24" t="s">
        <v>23</v>
      </c>
    </row>
    <row r="3" spans="2:11" ht="18.75" x14ac:dyDescent="0.3">
      <c r="C3" s="25" t="s">
        <v>33</v>
      </c>
      <c r="D3" s="10"/>
      <c r="E3" s="10"/>
      <c r="F3" s="10"/>
      <c r="G3" s="10"/>
    </row>
    <row r="5" spans="2:11" ht="32.25" customHeight="1" x14ac:dyDescent="0.25">
      <c r="B5" s="2"/>
      <c r="C5" s="14"/>
      <c r="D5" s="14"/>
      <c r="E5" s="40" t="s">
        <v>19</v>
      </c>
      <c r="F5" s="40"/>
      <c r="G5" s="40" t="s">
        <v>29</v>
      </c>
      <c r="H5" s="41"/>
      <c r="I5" s="42" t="s">
        <v>28</v>
      </c>
      <c r="J5" s="43"/>
      <c r="K5" s="44"/>
    </row>
    <row r="6" spans="2:11" s="4" customFormat="1" ht="63" customHeight="1" x14ac:dyDescent="0.25">
      <c r="B6" s="11"/>
      <c r="C6" s="15"/>
      <c r="D6" s="48" t="s">
        <v>27</v>
      </c>
      <c r="E6" s="45" t="s">
        <v>24</v>
      </c>
      <c r="F6" s="45" t="s">
        <v>26</v>
      </c>
      <c r="G6" s="45" t="s">
        <v>24</v>
      </c>
      <c r="H6" s="46" t="s">
        <v>25</v>
      </c>
      <c r="I6" s="45" t="s">
        <v>0</v>
      </c>
      <c r="J6" s="45" t="s">
        <v>1</v>
      </c>
      <c r="K6" s="47" t="s">
        <v>34</v>
      </c>
    </row>
    <row r="7" spans="2:11" ht="20.25" customHeight="1" x14ac:dyDescent="0.25">
      <c r="B7" s="2">
        <v>1</v>
      </c>
      <c r="C7" s="36" t="s">
        <v>3</v>
      </c>
      <c r="D7" s="16" t="s">
        <v>15</v>
      </c>
      <c r="E7" s="14">
        <v>647826.36</v>
      </c>
      <c r="F7" s="14">
        <v>547053.71</v>
      </c>
      <c r="G7" s="18">
        <v>723694.26</v>
      </c>
      <c r="H7" s="26">
        <v>622921.61</v>
      </c>
      <c r="I7" s="17">
        <f>G7/E7</f>
        <v>1.1171114741301975</v>
      </c>
      <c r="J7" s="17">
        <f>H7/F7</f>
        <v>1.1386845543922919</v>
      </c>
      <c r="K7" s="34">
        <v>20</v>
      </c>
    </row>
    <row r="8" spans="2:11" ht="19.5" customHeight="1" x14ac:dyDescent="0.25">
      <c r="B8" s="2">
        <v>2</v>
      </c>
      <c r="C8" s="36" t="s">
        <v>4</v>
      </c>
      <c r="D8" s="16" t="s">
        <v>15</v>
      </c>
      <c r="E8" s="18">
        <v>2330196.27</v>
      </c>
      <c r="F8" s="18">
        <v>2020313</v>
      </c>
      <c r="G8" s="18">
        <v>2857283.49</v>
      </c>
      <c r="H8" s="27">
        <v>2446459.9500000002</v>
      </c>
      <c r="I8" s="17">
        <f t="shared" ref="I8:I19" si="0">G8/E8</f>
        <v>1.2261986369070963</v>
      </c>
      <c r="J8" s="17">
        <f t="shared" ref="J8:J19" si="1">H8/F8</f>
        <v>1.210931152747124</v>
      </c>
      <c r="K8" s="34">
        <v>72</v>
      </c>
    </row>
    <row r="9" spans="2:11" ht="20.25" customHeight="1" x14ac:dyDescent="0.25">
      <c r="B9" s="2">
        <v>3</v>
      </c>
      <c r="C9" s="37" t="s">
        <v>5</v>
      </c>
      <c r="D9" s="16" t="s">
        <v>16</v>
      </c>
      <c r="E9" s="18">
        <v>684106.3</v>
      </c>
      <c r="F9" s="18">
        <v>568322.57999999996</v>
      </c>
      <c r="G9" s="18">
        <v>871556.36</v>
      </c>
      <c r="H9" s="26">
        <v>755772.64</v>
      </c>
      <c r="I9" s="17">
        <f t="shared" si="0"/>
        <v>1.2740072120370767</v>
      </c>
      <c r="J9" s="17">
        <f t="shared" si="1"/>
        <v>1.3298303931545357</v>
      </c>
      <c r="K9" s="34">
        <v>20</v>
      </c>
    </row>
    <row r="10" spans="2:11" ht="21" customHeight="1" x14ac:dyDescent="0.25">
      <c r="B10" s="2">
        <v>4</v>
      </c>
      <c r="C10" s="36" t="s">
        <v>6</v>
      </c>
      <c r="D10" s="16" t="s">
        <v>16</v>
      </c>
      <c r="E10" s="18">
        <v>604008.32999999996</v>
      </c>
      <c r="F10" s="18">
        <v>491616.37</v>
      </c>
      <c r="G10" s="18">
        <v>769260.09</v>
      </c>
      <c r="H10" s="26">
        <v>656868.13</v>
      </c>
      <c r="I10" s="17">
        <f t="shared" si="0"/>
        <v>1.2735918559268877</v>
      </c>
      <c r="J10" s="17">
        <f t="shared" si="1"/>
        <v>1.3361396610938729</v>
      </c>
      <c r="K10" s="34">
        <v>20</v>
      </c>
    </row>
    <row r="11" spans="2:11" ht="20.25" customHeight="1" x14ac:dyDescent="0.25">
      <c r="B11" s="2">
        <v>5</v>
      </c>
      <c r="C11" s="36" t="s">
        <v>7</v>
      </c>
      <c r="D11" s="16" t="s">
        <v>16</v>
      </c>
      <c r="E11" s="18">
        <v>1190503.1399999999</v>
      </c>
      <c r="F11" s="18">
        <v>1013958.54</v>
      </c>
      <c r="G11" s="18">
        <v>1472756.24</v>
      </c>
      <c r="H11" s="27">
        <v>1277237.22</v>
      </c>
      <c r="I11" s="17">
        <f t="shared" si="0"/>
        <v>1.2370872369139658</v>
      </c>
      <c r="J11" s="17">
        <f t="shared" si="1"/>
        <v>1.2596542852728474</v>
      </c>
      <c r="K11" s="34">
        <v>44</v>
      </c>
    </row>
    <row r="12" spans="2:11" ht="20.25" customHeight="1" x14ac:dyDescent="0.25">
      <c r="B12" s="2">
        <v>6</v>
      </c>
      <c r="C12" s="37" t="s">
        <v>8</v>
      </c>
      <c r="D12" s="16" t="s">
        <v>16</v>
      </c>
      <c r="E12" s="18">
        <v>1402861.95</v>
      </c>
      <c r="F12" s="18">
        <v>1196442.6599999999</v>
      </c>
      <c r="G12" s="18">
        <v>1705617.86</v>
      </c>
      <c r="H12" s="27">
        <v>1457448.96</v>
      </c>
      <c r="I12" s="17">
        <f t="shared" si="0"/>
        <v>1.2158130456100831</v>
      </c>
      <c r="J12" s="17">
        <f t="shared" si="1"/>
        <v>1.2181519505498075</v>
      </c>
      <c r="K12" s="34">
        <v>48</v>
      </c>
    </row>
    <row r="13" spans="2:11" ht="20.25" customHeight="1" x14ac:dyDescent="0.25">
      <c r="B13" s="2">
        <v>7</v>
      </c>
      <c r="C13" s="37" t="s">
        <v>9</v>
      </c>
      <c r="D13" s="16" t="s">
        <v>16</v>
      </c>
      <c r="E13" s="18">
        <v>781543.81</v>
      </c>
      <c r="F13" s="18">
        <v>651520.24</v>
      </c>
      <c r="G13" s="18">
        <v>918000.09</v>
      </c>
      <c r="H13" s="26">
        <v>787976.52</v>
      </c>
      <c r="I13" s="17">
        <f t="shared" si="0"/>
        <v>1.174598376001468</v>
      </c>
      <c r="J13" s="17">
        <f t="shared" si="1"/>
        <v>1.2094428869930427</v>
      </c>
      <c r="K13" s="34">
        <v>18</v>
      </c>
    </row>
    <row r="14" spans="2:11" ht="21" customHeight="1" x14ac:dyDescent="0.25">
      <c r="B14" s="3">
        <v>8</v>
      </c>
      <c r="C14" s="37" t="s">
        <v>10</v>
      </c>
      <c r="D14" s="16" t="s">
        <v>16</v>
      </c>
      <c r="E14" s="18">
        <v>807142.88</v>
      </c>
      <c r="F14" s="18">
        <v>667263.93999999994</v>
      </c>
      <c r="G14" s="18">
        <v>1005555.51</v>
      </c>
      <c r="H14" s="18">
        <v>865676.57</v>
      </c>
      <c r="I14" s="17">
        <f t="shared" si="0"/>
        <v>1.2458209505608226</v>
      </c>
      <c r="J14" s="17">
        <f t="shared" si="1"/>
        <v>1.2973525438824103</v>
      </c>
      <c r="K14" s="34">
        <v>28</v>
      </c>
    </row>
    <row r="15" spans="2:11" ht="20.25" customHeight="1" x14ac:dyDescent="0.25">
      <c r="B15" s="5">
        <v>9</v>
      </c>
      <c r="C15" s="38" t="s">
        <v>11</v>
      </c>
      <c r="D15" s="16" t="s">
        <v>16</v>
      </c>
      <c r="E15" s="18">
        <v>3449652.04</v>
      </c>
      <c r="F15" s="18">
        <v>3015083.96</v>
      </c>
      <c r="G15" s="18">
        <v>4491475.87</v>
      </c>
      <c r="H15" s="28">
        <v>4056907.8</v>
      </c>
      <c r="I15" s="17">
        <f t="shared" si="0"/>
        <v>1.3020083816917372</v>
      </c>
      <c r="J15" s="17">
        <f t="shared" si="1"/>
        <v>1.3455372566142403</v>
      </c>
      <c r="K15" s="34">
        <v>128</v>
      </c>
    </row>
    <row r="16" spans="2:11" ht="21" customHeight="1" x14ac:dyDescent="0.25">
      <c r="B16" s="6">
        <v>10</v>
      </c>
      <c r="C16" s="36" t="s">
        <v>12</v>
      </c>
      <c r="D16" s="16" t="s">
        <v>16</v>
      </c>
      <c r="E16" s="18">
        <v>2476667.36</v>
      </c>
      <c r="F16" s="18">
        <v>2164759.94</v>
      </c>
      <c r="G16" s="18">
        <v>3058844.76</v>
      </c>
      <c r="H16" s="28">
        <v>2746937.34</v>
      </c>
      <c r="I16" s="17">
        <f t="shared" si="0"/>
        <v>1.235064833252375</v>
      </c>
      <c r="J16" s="17">
        <f t="shared" si="1"/>
        <v>1.2689339308450063</v>
      </c>
      <c r="K16" s="34">
        <v>60</v>
      </c>
    </row>
    <row r="17" spans="2:11" ht="21" customHeight="1" x14ac:dyDescent="0.25">
      <c r="B17" s="7">
        <v>11</v>
      </c>
      <c r="C17" s="36" t="s">
        <v>2</v>
      </c>
      <c r="D17" s="16" t="s">
        <v>16</v>
      </c>
      <c r="E17" s="18">
        <v>870677.8</v>
      </c>
      <c r="F17" s="18">
        <v>730777.81</v>
      </c>
      <c r="G17" s="18">
        <v>1068744.6499999999</v>
      </c>
      <c r="H17" s="28">
        <v>935211.17</v>
      </c>
      <c r="I17" s="17">
        <f t="shared" si="0"/>
        <v>1.2274858162227174</v>
      </c>
      <c r="J17" s="17">
        <f t="shared" si="1"/>
        <v>1.2797476294470407</v>
      </c>
      <c r="K17" s="34">
        <v>20</v>
      </c>
    </row>
    <row r="18" spans="2:11" ht="21" customHeight="1" x14ac:dyDescent="0.25">
      <c r="B18" s="8">
        <v>12</v>
      </c>
      <c r="C18" s="37" t="s">
        <v>13</v>
      </c>
      <c r="D18" s="16" t="s">
        <v>17</v>
      </c>
      <c r="E18" s="18">
        <v>772996.63</v>
      </c>
      <c r="F18" s="18">
        <v>699051.22</v>
      </c>
      <c r="G18" s="18">
        <v>993151.8</v>
      </c>
      <c r="H18" s="28">
        <v>919206.39</v>
      </c>
      <c r="I18" s="17">
        <f t="shared" si="0"/>
        <v>1.2848074124204139</v>
      </c>
      <c r="J18" s="17">
        <f t="shared" si="1"/>
        <v>1.314934247593474</v>
      </c>
      <c r="K18" s="34">
        <v>20</v>
      </c>
    </row>
    <row r="19" spans="2:11" ht="20.25" customHeight="1" x14ac:dyDescent="0.25">
      <c r="B19" s="9">
        <v>13</v>
      </c>
      <c r="C19" s="38" t="s">
        <v>14</v>
      </c>
      <c r="D19" s="16" t="s">
        <v>16</v>
      </c>
      <c r="E19" s="18">
        <v>1766884.7</v>
      </c>
      <c r="F19" s="18">
        <v>1533512.54</v>
      </c>
      <c r="G19" s="18">
        <v>2151550.66</v>
      </c>
      <c r="H19" s="28">
        <v>1930920.25</v>
      </c>
      <c r="I19" s="17">
        <f t="shared" si="0"/>
        <v>1.217708580531599</v>
      </c>
      <c r="J19" s="17">
        <f t="shared" si="1"/>
        <v>1.259148653587143</v>
      </c>
      <c r="K19" s="34">
        <v>40</v>
      </c>
    </row>
    <row r="20" spans="2:11" ht="20.25" customHeight="1" x14ac:dyDescent="0.25">
      <c r="B20" s="31">
        <v>14</v>
      </c>
      <c r="C20" s="38" t="s">
        <v>30</v>
      </c>
      <c r="D20" s="29" t="s">
        <v>16</v>
      </c>
      <c r="E20" s="32">
        <v>2250704.5099999998</v>
      </c>
      <c r="F20" s="32">
        <v>1960889.14</v>
      </c>
      <c r="G20" s="32">
        <v>2846425.52</v>
      </c>
      <c r="H20" s="33">
        <v>2556610.16</v>
      </c>
      <c r="I20" s="32">
        <v>1.2646820172764484</v>
      </c>
      <c r="J20" s="32">
        <v>1.3038014785476348</v>
      </c>
      <c r="K20" s="34">
        <v>80</v>
      </c>
    </row>
    <row r="21" spans="2:11" ht="20.25" customHeight="1" x14ac:dyDescent="0.25">
      <c r="B21" s="30">
        <v>15</v>
      </c>
      <c r="C21" s="36" t="s">
        <v>31</v>
      </c>
      <c r="D21" s="29" t="s">
        <v>16</v>
      </c>
      <c r="E21" s="32">
        <v>1130372.69</v>
      </c>
      <c r="F21" s="32">
        <v>960961.89</v>
      </c>
      <c r="G21" s="32">
        <v>1363423.54</v>
      </c>
      <c r="H21" s="33">
        <v>1194012.74</v>
      </c>
      <c r="I21" s="32">
        <v>1.2061716919222456</v>
      </c>
      <c r="J21" s="32">
        <v>1.2425183063190985</v>
      </c>
      <c r="K21" s="34">
        <v>40</v>
      </c>
    </row>
    <row r="22" spans="2:11" s="12" customFormat="1" ht="22.5" customHeight="1" x14ac:dyDescent="0.25">
      <c r="B22" s="13" t="s">
        <v>20</v>
      </c>
      <c r="C22" s="39" t="s">
        <v>21</v>
      </c>
      <c r="D22" s="19" t="s">
        <v>18</v>
      </c>
      <c r="E22" s="20">
        <f>SUM(E7:E21)</f>
        <v>21166144.770000007</v>
      </c>
      <c r="F22" s="20">
        <f>SUM(F7:F21)</f>
        <v>18221527.540000003</v>
      </c>
      <c r="G22" s="20">
        <f>SUM(G7:G21)</f>
        <v>26297340.699999999</v>
      </c>
      <c r="H22" s="20">
        <f>SUM(H7:H21)</f>
        <v>23210167.449999996</v>
      </c>
      <c r="I22" s="17">
        <f>G22/E22</f>
        <v>1.2424246827071093</v>
      </c>
      <c r="J22" s="17">
        <f>H22/F22</f>
        <v>1.2737772614863876</v>
      </c>
      <c r="K22" s="35">
        <f>SUM(K7:K21)</f>
        <v>658</v>
      </c>
    </row>
    <row r="23" spans="2:11" ht="15.75" x14ac:dyDescent="0.25">
      <c r="C23" s="21"/>
      <c r="D23" s="21"/>
      <c r="E23" s="21"/>
      <c r="F23" s="21"/>
      <c r="G23" s="21"/>
      <c r="H23" s="21"/>
      <c r="I23" s="21"/>
      <c r="J23" s="21"/>
    </row>
    <row r="24" spans="2:11" ht="15.75" x14ac:dyDescent="0.25">
      <c r="C24" s="22" t="s">
        <v>32</v>
      </c>
      <c r="D24" s="21"/>
      <c r="E24" s="21"/>
      <c r="F24" s="21"/>
      <c r="G24" s="21"/>
      <c r="H24" s="21"/>
      <c r="I24" s="23"/>
      <c r="J24" s="21"/>
    </row>
    <row r="25" spans="2:11" ht="15.75" x14ac:dyDescent="0.25">
      <c r="C25" s="21"/>
      <c r="D25" s="21"/>
      <c r="E25" s="21"/>
      <c r="F25" s="21"/>
      <c r="G25" s="21"/>
      <c r="H25" s="21"/>
      <c r="I25" s="21"/>
      <c r="J25" s="21"/>
    </row>
    <row r="26" spans="2:11" ht="15.75" x14ac:dyDescent="0.25">
      <c r="C26" s="21"/>
      <c r="D26" s="21"/>
      <c r="E26" s="21"/>
      <c r="F26" s="21"/>
      <c r="G26" s="21"/>
      <c r="H26" s="21"/>
      <c r="I26" s="21"/>
      <c r="J26" s="21"/>
    </row>
    <row r="27" spans="2:11" ht="15.75" x14ac:dyDescent="0.25">
      <c r="C27" s="50" t="s">
        <v>35</v>
      </c>
      <c r="D27" s="50"/>
      <c r="E27" s="50"/>
      <c r="F27" s="50"/>
      <c r="G27" s="50"/>
      <c r="H27" s="50"/>
      <c r="I27" s="50"/>
      <c r="J27" s="50"/>
    </row>
    <row r="28" spans="2:11" ht="15.75" x14ac:dyDescent="0.25">
      <c r="C28" s="50" t="s">
        <v>22</v>
      </c>
      <c r="D28" s="50"/>
      <c r="E28" s="50"/>
      <c r="F28" s="50"/>
      <c r="G28" s="50"/>
      <c r="H28" s="50"/>
      <c r="I28" s="50"/>
      <c r="J28" s="50"/>
    </row>
    <row r="29" spans="2:11" ht="15.75" x14ac:dyDescent="0.25">
      <c r="C29" s="49"/>
      <c r="D29" s="21"/>
      <c r="E29" s="21"/>
      <c r="F29" s="21"/>
      <c r="G29" s="21"/>
      <c r="H29" s="21"/>
      <c r="I29" s="21"/>
      <c r="J29" s="21"/>
    </row>
    <row r="30" spans="2:11" ht="15.75" x14ac:dyDescent="0.25">
      <c r="C30" s="21"/>
      <c r="D30" s="21"/>
      <c r="E30" s="21"/>
      <c r="F30" s="21"/>
      <c r="G30" s="21"/>
      <c r="H30" s="21"/>
      <c r="I30" s="21"/>
      <c r="J30" s="21"/>
    </row>
    <row r="31" spans="2:11" ht="15.75" x14ac:dyDescent="0.25">
      <c r="C31" s="21"/>
      <c r="D31" s="21"/>
      <c r="E31" s="21"/>
      <c r="F31" s="21"/>
      <c r="G31" s="21"/>
      <c r="H31" s="21"/>
      <c r="I31" s="21"/>
      <c r="J31" s="21"/>
    </row>
    <row r="32" spans="2:11" ht="15.75" x14ac:dyDescent="0.25">
      <c r="C32" s="21"/>
      <c r="D32" s="21"/>
      <c r="E32" s="21"/>
      <c r="F32" s="21"/>
      <c r="G32" s="21"/>
      <c r="H32" s="21"/>
      <c r="I32" s="21"/>
      <c r="J32" s="21"/>
    </row>
  </sheetData>
  <mergeCells count="5">
    <mergeCell ref="E5:F5"/>
    <mergeCell ref="G5:H5"/>
    <mergeCell ref="I5:J5"/>
    <mergeCell ref="C27:J27"/>
    <mergeCell ref="C28:J28"/>
  </mergeCells>
  <pageMargins left="1.1023622047244095" right="0.70866141732283472" top="0.74803149606299213" bottom="0.74803149606299213" header="0.31496062992125984" footer="0.31496062992125984"/>
  <pageSetup paperSize="9" scale="7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Foaie1</vt:lpstr>
      <vt:lpstr>Foaie2</vt:lpstr>
      <vt:lpstr>Foaie3</vt:lpstr>
      <vt:lpstr>Foaie1!Zona_de_imprimat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2021-05-21T08:09:36Z</dcterms:modified>
</cp:coreProperties>
</file>