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ndor\GoogleDrive\My Drive\ADP\Acorduri Cadru\Dezapezire NFP\"/>
    </mc:Choice>
  </mc:AlternateContent>
  <xr:revisionPtr revIDLastSave="0" documentId="13_ncr:1_{52BD4336-65AB-423E-9A71-77CC30D78D18}" xr6:coauthVersionLast="47" xr6:coauthVersionMax="47" xr10:uidLastSave="{00000000-0000-0000-0000-000000000000}"/>
  <bookViews>
    <workbookView xWindow="-120" yWindow="-120" windowWidth="29040" windowHeight="15525" tabRatio="758" activeTab="1" xr2:uid="{00000000-000D-0000-FFFF-FFFF00000000}"/>
  </bookViews>
  <sheets>
    <sheet name="SIT_STRADAL" sheetId="14" r:id="rId1"/>
    <sheet name="Situ" sheetId="17" r:id="rId2"/>
    <sheet name="Lazi de nisip" sheetId="18" r:id="rId3"/>
    <sheet name="DB_deszapezire" sheetId="13" r:id="rId4"/>
    <sheet name="calcule" sheetId="15" state="hidden" r:id="rId5"/>
  </sheets>
  <definedNames>
    <definedName name="_xlnm._FilterDatabase" localSheetId="3" hidden="1">DB_deszapezire!$A$1:$N$465</definedName>
    <definedName name="controldb">#REF!</definedName>
    <definedName name="gis">#REF!</definedName>
    <definedName name="INVERS" localSheetId="3">DB_deszapezire!$D:$D</definedName>
    <definedName name="INVERS">#REF!</definedName>
    <definedName name="old_data">#REF!</definedName>
    <definedName name="piciadat" localSheetId="3">DB_deszapezire!$D:$D</definedName>
    <definedName name="piciadat">#REF!</definedName>
    <definedName name="_xlnm.Print_Area" localSheetId="3">DB_deszapezire!$B:$D</definedName>
  </definedNames>
  <calcPr calcId="191029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8" l="1"/>
  <c r="J7" i="17"/>
  <c r="K7" i="17" s="1"/>
  <c r="K6" i="17"/>
  <c r="J6" i="17"/>
  <c r="H4" i="15"/>
  <c r="C5" i="15"/>
  <c r="C6" i="15" s="1"/>
  <c r="C4" i="15"/>
  <c r="G3" i="13"/>
  <c r="I3" i="13" s="1"/>
  <c r="G4" i="13"/>
  <c r="I4" i="13" s="1"/>
  <c r="G5" i="13"/>
  <c r="I5" i="13" s="1"/>
  <c r="G6" i="13"/>
  <c r="I6" i="13" s="1"/>
  <c r="G7" i="13"/>
  <c r="I7" i="13" s="1"/>
  <c r="G8" i="13"/>
  <c r="I8" i="13" s="1"/>
  <c r="G9" i="13"/>
  <c r="I9" i="13" s="1"/>
  <c r="G10" i="13"/>
  <c r="I10" i="13" s="1"/>
  <c r="G11" i="13"/>
  <c r="I11" i="13" s="1"/>
  <c r="G12" i="13"/>
  <c r="I12" i="13" s="1"/>
  <c r="G13" i="13"/>
  <c r="I13" i="13" s="1"/>
  <c r="G14" i="13"/>
  <c r="I14" i="13" s="1"/>
  <c r="G15" i="13"/>
  <c r="I15" i="13" s="1"/>
  <c r="G16" i="13"/>
  <c r="I16" i="13" s="1"/>
  <c r="G17" i="13"/>
  <c r="I17" i="13" s="1"/>
  <c r="G18" i="13"/>
  <c r="I18" i="13" s="1"/>
  <c r="G19" i="13"/>
  <c r="I19" i="13" s="1"/>
  <c r="G20" i="13"/>
  <c r="I20" i="13" s="1"/>
  <c r="G21" i="13"/>
  <c r="I21" i="13" s="1"/>
  <c r="G22" i="13"/>
  <c r="I22" i="13" s="1"/>
  <c r="G23" i="13"/>
  <c r="I23" i="13" s="1"/>
  <c r="G24" i="13"/>
  <c r="I24" i="13" s="1"/>
  <c r="G25" i="13"/>
  <c r="I25" i="13" s="1"/>
  <c r="G26" i="13"/>
  <c r="I26" i="13" s="1"/>
  <c r="G27" i="13"/>
  <c r="I27" i="13" s="1"/>
  <c r="G28" i="13"/>
  <c r="I28" i="13" s="1"/>
  <c r="G29" i="13"/>
  <c r="I29" i="13" s="1"/>
  <c r="G30" i="13"/>
  <c r="I30" i="13" s="1"/>
  <c r="G31" i="13"/>
  <c r="I31" i="13" s="1"/>
  <c r="G32" i="13"/>
  <c r="I32" i="13" s="1"/>
  <c r="G33" i="13"/>
  <c r="I33" i="13" s="1"/>
  <c r="G34" i="13"/>
  <c r="I34" i="13" s="1"/>
  <c r="G35" i="13"/>
  <c r="I35" i="13" s="1"/>
  <c r="G36" i="13"/>
  <c r="I36" i="13" s="1"/>
  <c r="G37" i="13"/>
  <c r="I37" i="13" s="1"/>
  <c r="G38" i="13"/>
  <c r="I38" i="13" s="1"/>
  <c r="G39" i="13"/>
  <c r="I39" i="13" s="1"/>
  <c r="G40" i="13"/>
  <c r="I40" i="13" s="1"/>
  <c r="G41" i="13"/>
  <c r="I41" i="13" s="1"/>
  <c r="G42" i="13"/>
  <c r="I42" i="13" s="1"/>
  <c r="G43" i="13"/>
  <c r="I43" i="13" s="1"/>
  <c r="G44" i="13"/>
  <c r="I44" i="13" s="1"/>
  <c r="G45" i="13"/>
  <c r="I45" i="13" s="1"/>
  <c r="G46" i="13"/>
  <c r="I46" i="13" s="1"/>
  <c r="G47" i="13"/>
  <c r="I47" i="13" s="1"/>
  <c r="G48" i="13"/>
  <c r="I48" i="13" s="1"/>
  <c r="G49" i="13"/>
  <c r="I49" i="13" s="1"/>
  <c r="G50" i="13"/>
  <c r="I50" i="13" s="1"/>
  <c r="G51" i="13"/>
  <c r="I51" i="13" s="1"/>
  <c r="G52" i="13"/>
  <c r="I52" i="13" s="1"/>
  <c r="G53" i="13"/>
  <c r="I53" i="13" s="1"/>
  <c r="G54" i="13"/>
  <c r="I54" i="13" s="1"/>
  <c r="G55" i="13"/>
  <c r="I55" i="13" s="1"/>
  <c r="G56" i="13"/>
  <c r="I56" i="13" s="1"/>
  <c r="G57" i="13"/>
  <c r="I57" i="13" s="1"/>
  <c r="G58" i="13"/>
  <c r="I58" i="13" s="1"/>
  <c r="G59" i="13"/>
  <c r="I59" i="13" s="1"/>
  <c r="G60" i="13"/>
  <c r="I60" i="13" s="1"/>
  <c r="G61" i="13"/>
  <c r="I61" i="13" s="1"/>
  <c r="G62" i="13"/>
  <c r="I62" i="13" s="1"/>
  <c r="G63" i="13"/>
  <c r="I63" i="13" s="1"/>
  <c r="G64" i="13"/>
  <c r="I64" i="13" s="1"/>
  <c r="G65" i="13"/>
  <c r="I65" i="13" s="1"/>
  <c r="G66" i="13"/>
  <c r="I66" i="13" s="1"/>
  <c r="G67" i="13"/>
  <c r="I67" i="13" s="1"/>
  <c r="G68" i="13"/>
  <c r="I68" i="13" s="1"/>
  <c r="G69" i="13"/>
  <c r="I69" i="13" s="1"/>
  <c r="G70" i="13"/>
  <c r="I70" i="13" s="1"/>
  <c r="G71" i="13"/>
  <c r="I71" i="13" s="1"/>
  <c r="G72" i="13"/>
  <c r="I72" i="13" s="1"/>
  <c r="G73" i="13"/>
  <c r="I73" i="13" s="1"/>
  <c r="G74" i="13"/>
  <c r="I74" i="13" s="1"/>
  <c r="G75" i="13"/>
  <c r="I75" i="13" s="1"/>
  <c r="G76" i="13"/>
  <c r="I76" i="13" s="1"/>
  <c r="G77" i="13"/>
  <c r="I77" i="13" s="1"/>
  <c r="G78" i="13"/>
  <c r="I78" i="13" s="1"/>
  <c r="G79" i="13"/>
  <c r="I79" i="13" s="1"/>
  <c r="G80" i="13"/>
  <c r="I80" i="13" s="1"/>
  <c r="G81" i="13"/>
  <c r="I81" i="13" s="1"/>
  <c r="G82" i="13"/>
  <c r="I82" i="13" s="1"/>
  <c r="G83" i="13"/>
  <c r="I83" i="13" s="1"/>
  <c r="G84" i="13"/>
  <c r="I84" i="13" s="1"/>
  <c r="G85" i="13"/>
  <c r="I85" i="13" s="1"/>
  <c r="G86" i="13"/>
  <c r="I86" i="13" s="1"/>
  <c r="G87" i="13"/>
  <c r="I87" i="13" s="1"/>
  <c r="G88" i="13"/>
  <c r="I88" i="13" s="1"/>
  <c r="G89" i="13"/>
  <c r="I89" i="13" s="1"/>
  <c r="G90" i="13"/>
  <c r="I90" i="13" s="1"/>
  <c r="G91" i="13"/>
  <c r="I91" i="13" s="1"/>
  <c r="G92" i="13"/>
  <c r="I92" i="13" s="1"/>
  <c r="G93" i="13"/>
  <c r="I93" i="13" s="1"/>
  <c r="G94" i="13"/>
  <c r="I94" i="13" s="1"/>
  <c r="G95" i="13"/>
  <c r="I95" i="13" s="1"/>
  <c r="G96" i="13"/>
  <c r="I96" i="13" s="1"/>
  <c r="G97" i="13"/>
  <c r="I97" i="13" s="1"/>
  <c r="G98" i="13"/>
  <c r="I98" i="13" s="1"/>
  <c r="G99" i="13"/>
  <c r="I99" i="13" s="1"/>
  <c r="G100" i="13"/>
  <c r="I100" i="13" s="1"/>
  <c r="G101" i="13"/>
  <c r="I101" i="13" s="1"/>
  <c r="G102" i="13"/>
  <c r="I102" i="13" s="1"/>
  <c r="G103" i="13"/>
  <c r="I103" i="13" s="1"/>
  <c r="G104" i="13"/>
  <c r="I104" i="13" s="1"/>
  <c r="G105" i="13"/>
  <c r="I105" i="13" s="1"/>
  <c r="G106" i="13"/>
  <c r="I106" i="13" s="1"/>
  <c r="G107" i="13"/>
  <c r="I107" i="13" s="1"/>
  <c r="G108" i="13"/>
  <c r="I108" i="13" s="1"/>
  <c r="G109" i="13"/>
  <c r="I109" i="13" s="1"/>
  <c r="G110" i="13"/>
  <c r="I110" i="13" s="1"/>
  <c r="G111" i="13"/>
  <c r="I111" i="13" s="1"/>
  <c r="G112" i="13"/>
  <c r="I112" i="13" s="1"/>
  <c r="G113" i="13"/>
  <c r="I113" i="13" s="1"/>
  <c r="G114" i="13"/>
  <c r="I114" i="13" s="1"/>
  <c r="G115" i="13"/>
  <c r="I115" i="13" s="1"/>
  <c r="G116" i="13"/>
  <c r="I116" i="13" s="1"/>
  <c r="G117" i="13"/>
  <c r="I117" i="13" s="1"/>
  <c r="G118" i="13"/>
  <c r="I118" i="13" s="1"/>
  <c r="G119" i="13"/>
  <c r="I119" i="13" s="1"/>
  <c r="G120" i="13"/>
  <c r="I120" i="13" s="1"/>
  <c r="G121" i="13"/>
  <c r="I121" i="13" s="1"/>
  <c r="G122" i="13"/>
  <c r="I122" i="13" s="1"/>
  <c r="G123" i="13"/>
  <c r="I123" i="13" s="1"/>
  <c r="G124" i="13"/>
  <c r="I124" i="13" s="1"/>
  <c r="G125" i="13"/>
  <c r="I125" i="13" s="1"/>
  <c r="G126" i="13"/>
  <c r="I126" i="13" s="1"/>
  <c r="G127" i="13"/>
  <c r="I127" i="13" s="1"/>
  <c r="G128" i="13"/>
  <c r="I128" i="13" s="1"/>
  <c r="G129" i="13"/>
  <c r="I129" i="13" s="1"/>
  <c r="G130" i="13"/>
  <c r="I130" i="13" s="1"/>
  <c r="G131" i="13"/>
  <c r="I131" i="13" s="1"/>
  <c r="G132" i="13"/>
  <c r="I132" i="13" s="1"/>
  <c r="G133" i="13"/>
  <c r="I133" i="13" s="1"/>
  <c r="G134" i="13"/>
  <c r="I134" i="13" s="1"/>
  <c r="G135" i="13"/>
  <c r="I135" i="13" s="1"/>
  <c r="G136" i="13"/>
  <c r="I136" i="13" s="1"/>
  <c r="G137" i="13"/>
  <c r="I137" i="13" s="1"/>
  <c r="G138" i="13"/>
  <c r="I138" i="13" s="1"/>
  <c r="G139" i="13"/>
  <c r="I139" i="13" s="1"/>
  <c r="G140" i="13"/>
  <c r="I140" i="13" s="1"/>
  <c r="G141" i="13"/>
  <c r="I141" i="13" s="1"/>
  <c r="G142" i="13"/>
  <c r="I142" i="13" s="1"/>
  <c r="G143" i="13"/>
  <c r="I143" i="13" s="1"/>
  <c r="G144" i="13"/>
  <c r="I144" i="13" s="1"/>
  <c r="G145" i="13"/>
  <c r="I145" i="13" s="1"/>
  <c r="G146" i="13"/>
  <c r="I146" i="13" s="1"/>
  <c r="G147" i="13"/>
  <c r="I147" i="13" s="1"/>
  <c r="G148" i="13"/>
  <c r="I148" i="13" s="1"/>
  <c r="G149" i="13"/>
  <c r="I149" i="13" s="1"/>
  <c r="G150" i="13"/>
  <c r="I150" i="13" s="1"/>
  <c r="G151" i="13"/>
  <c r="I151" i="13" s="1"/>
  <c r="G152" i="13"/>
  <c r="I152" i="13" s="1"/>
  <c r="G153" i="13"/>
  <c r="I153" i="13" s="1"/>
  <c r="G154" i="13"/>
  <c r="I154" i="13" s="1"/>
  <c r="G155" i="13"/>
  <c r="I155" i="13" s="1"/>
  <c r="G156" i="13"/>
  <c r="I156" i="13" s="1"/>
  <c r="G157" i="13"/>
  <c r="I157" i="13" s="1"/>
  <c r="G158" i="13"/>
  <c r="I158" i="13" s="1"/>
  <c r="G159" i="13"/>
  <c r="I159" i="13" s="1"/>
  <c r="G160" i="13"/>
  <c r="I160" i="13" s="1"/>
  <c r="G161" i="13"/>
  <c r="I161" i="13" s="1"/>
  <c r="G162" i="13"/>
  <c r="I162" i="13" s="1"/>
  <c r="G163" i="13"/>
  <c r="I163" i="13" s="1"/>
  <c r="G164" i="13"/>
  <c r="I164" i="13" s="1"/>
  <c r="G165" i="13"/>
  <c r="I165" i="13" s="1"/>
  <c r="G166" i="13"/>
  <c r="I166" i="13" s="1"/>
  <c r="G167" i="13"/>
  <c r="I167" i="13" s="1"/>
  <c r="G168" i="13"/>
  <c r="I168" i="13" s="1"/>
  <c r="G169" i="13"/>
  <c r="I169" i="13" s="1"/>
  <c r="G170" i="13"/>
  <c r="I170" i="13" s="1"/>
  <c r="G171" i="13"/>
  <c r="I171" i="13" s="1"/>
  <c r="G172" i="13"/>
  <c r="I172" i="13" s="1"/>
  <c r="G173" i="13"/>
  <c r="I173" i="13" s="1"/>
  <c r="G174" i="13"/>
  <c r="I174" i="13" s="1"/>
  <c r="G175" i="13"/>
  <c r="I175" i="13" s="1"/>
  <c r="G176" i="13"/>
  <c r="I176" i="13" s="1"/>
  <c r="G177" i="13"/>
  <c r="I177" i="13" s="1"/>
  <c r="G178" i="13"/>
  <c r="I178" i="13" s="1"/>
  <c r="G179" i="13"/>
  <c r="I179" i="13" s="1"/>
  <c r="G180" i="13"/>
  <c r="I180" i="13" s="1"/>
  <c r="G181" i="13"/>
  <c r="I181" i="13" s="1"/>
  <c r="G182" i="13"/>
  <c r="I182" i="13" s="1"/>
  <c r="G183" i="13"/>
  <c r="I183" i="13" s="1"/>
  <c r="G184" i="13"/>
  <c r="I184" i="13" s="1"/>
  <c r="G185" i="13"/>
  <c r="I185" i="13" s="1"/>
  <c r="G186" i="13"/>
  <c r="I186" i="13" s="1"/>
  <c r="G187" i="13"/>
  <c r="I187" i="13" s="1"/>
  <c r="G188" i="13"/>
  <c r="I188" i="13" s="1"/>
  <c r="G189" i="13"/>
  <c r="I189" i="13" s="1"/>
  <c r="G190" i="13"/>
  <c r="I190" i="13" s="1"/>
  <c r="G191" i="13"/>
  <c r="I191" i="13" s="1"/>
  <c r="G192" i="13"/>
  <c r="I192" i="13" s="1"/>
  <c r="G193" i="13"/>
  <c r="I193" i="13" s="1"/>
  <c r="G194" i="13"/>
  <c r="I194" i="13" s="1"/>
  <c r="G195" i="13"/>
  <c r="I195" i="13" s="1"/>
  <c r="G196" i="13"/>
  <c r="I196" i="13" s="1"/>
  <c r="G197" i="13"/>
  <c r="I197" i="13" s="1"/>
  <c r="G198" i="13"/>
  <c r="I198" i="13" s="1"/>
  <c r="G199" i="13"/>
  <c r="I199" i="13" s="1"/>
  <c r="G200" i="13"/>
  <c r="I200" i="13" s="1"/>
  <c r="G201" i="13"/>
  <c r="I201" i="13" s="1"/>
  <c r="G202" i="13"/>
  <c r="I202" i="13" s="1"/>
  <c r="G203" i="13"/>
  <c r="I203" i="13" s="1"/>
  <c r="G204" i="13"/>
  <c r="I204" i="13" s="1"/>
  <c r="G205" i="13"/>
  <c r="I205" i="13" s="1"/>
  <c r="G206" i="13"/>
  <c r="I206" i="13" s="1"/>
  <c r="G207" i="13"/>
  <c r="I207" i="13" s="1"/>
  <c r="G208" i="13"/>
  <c r="I208" i="13" s="1"/>
  <c r="G209" i="13"/>
  <c r="I209" i="13" s="1"/>
  <c r="G210" i="13"/>
  <c r="I210" i="13" s="1"/>
  <c r="G211" i="13"/>
  <c r="I211" i="13" s="1"/>
  <c r="G212" i="13"/>
  <c r="I212" i="13" s="1"/>
  <c r="G213" i="13"/>
  <c r="I213" i="13" s="1"/>
  <c r="G214" i="13"/>
  <c r="I214" i="13" s="1"/>
  <c r="G215" i="13"/>
  <c r="I215" i="13" s="1"/>
  <c r="G216" i="13"/>
  <c r="I216" i="13" s="1"/>
  <c r="G217" i="13"/>
  <c r="I217" i="13" s="1"/>
  <c r="G218" i="13"/>
  <c r="I218" i="13" s="1"/>
  <c r="G219" i="13"/>
  <c r="I219" i="13" s="1"/>
  <c r="G220" i="13"/>
  <c r="I220" i="13" s="1"/>
  <c r="G221" i="13"/>
  <c r="I221" i="13" s="1"/>
  <c r="G222" i="13"/>
  <c r="I222" i="13" s="1"/>
  <c r="G223" i="13"/>
  <c r="I223" i="13" s="1"/>
  <c r="G224" i="13"/>
  <c r="I224" i="13" s="1"/>
  <c r="G225" i="13"/>
  <c r="I225" i="13" s="1"/>
  <c r="G226" i="13"/>
  <c r="I226" i="13" s="1"/>
  <c r="G227" i="13"/>
  <c r="I227" i="13" s="1"/>
  <c r="G228" i="13"/>
  <c r="I228" i="13" s="1"/>
  <c r="G229" i="13"/>
  <c r="I229" i="13" s="1"/>
  <c r="G230" i="13"/>
  <c r="I230" i="13" s="1"/>
  <c r="G231" i="13"/>
  <c r="I231" i="13" s="1"/>
  <c r="G232" i="13"/>
  <c r="I232" i="13" s="1"/>
  <c r="G233" i="13"/>
  <c r="I233" i="13" s="1"/>
  <c r="G234" i="13"/>
  <c r="I234" i="13" s="1"/>
  <c r="G235" i="13"/>
  <c r="I235" i="13" s="1"/>
  <c r="G236" i="13"/>
  <c r="I236" i="13" s="1"/>
  <c r="G237" i="13"/>
  <c r="I237" i="13" s="1"/>
  <c r="G238" i="13"/>
  <c r="I238" i="13" s="1"/>
  <c r="G239" i="13"/>
  <c r="I239" i="13" s="1"/>
  <c r="G240" i="13"/>
  <c r="I240" i="13" s="1"/>
  <c r="G241" i="13"/>
  <c r="I241" i="13" s="1"/>
  <c r="G242" i="13"/>
  <c r="I242" i="13" s="1"/>
  <c r="G243" i="13"/>
  <c r="I243" i="13" s="1"/>
  <c r="G244" i="13"/>
  <c r="I244" i="13" s="1"/>
  <c r="G245" i="13"/>
  <c r="I245" i="13" s="1"/>
  <c r="G246" i="13"/>
  <c r="I246" i="13" s="1"/>
  <c r="G247" i="13"/>
  <c r="I247" i="13" s="1"/>
  <c r="G248" i="13"/>
  <c r="I248" i="13" s="1"/>
  <c r="G249" i="13"/>
  <c r="I249" i="13" s="1"/>
  <c r="G250" i="13"/>
  <c r="I250" i="13" s="1"/>
  <c r="G251" i="13"/>
  <c r="I251" i="13" s="1"/>
  <c r="G252" i="13"/>
  <c r="I252" i="13" s="1"/>
  <c r="G253" i="13"/>
  <c r="I253" i="13" s="1"/>
  <c r="G254" i="13"/>
  <c r="I254" i="13" s="1"/>
  <c r="G255" i="13"/>
  <c r="I255" i="13" s="1"/>
  <c r="G256" i="13"/>
  <c r="I256" i="13" s="1"/>
  <c r="G257" i="13"/>
  <c r="I257" i="13" s="1"/>
  <c r="G258" i="13"/>
  <c r="I258" i="13" s="1"/>
  <c r="G259" i="13"/>
  <c r="I259" i="13" s="1"/>
  <c r="G260" i="13"/>
  <c r="I260" i="13" s="1"/>
  <c r="G261" i="13"/>
  <c r="I261" i="13" s="1"/>
  <c r="G262" i="13"/>
  <c r="I262" i="13" s="1"/>
  <c r="G263" i="13"/>
  <c r="I263" i="13" s="1"/>
  <c r="G264" i="13"/>
  <c r="I264" i="13" s="1"/>
  <c r="G265" i="13"/>
  <c r="I265" i="13" s="1"/>
  <c r="G266" i="13"/>
  <c r="I266" i="13" s="1"/>
  <c r="G267" i="13"/>
  <c r="I267" i="13" s="1"/>
  <c r="G268" i="13"/>
  <c r="I268" i="13" s="1"/>
  <c r="G269" i="13"/>
  <c r="I269" i="13" s="1"/>
  <c r="G270" i="13"/>
  <c r="I270" i="13" s="1"/>
  <c r="G271" i="13"/>
  <c r="I271" i="13" s="1"/>
  <c r="G272" i="13"/>
  <c r="I272" i="13" s="1"/>
  <c r="G273" i="13"/>
  <c r="I273" i="13" s="1"/>
  <c r="G274" i="13"/>
  <c r="I274" i="13" s="1"/>
  <c r="G275" i="13"/>
  <c r="I275" i="13" s="1"/>
  <c r="G276" i="13"/>
  <c r="I276" i="13" s="1"/>
  <c r="G277" i="13"/>
  <c r="I277" i="13" s="1"/>
  <c r="G278" i="13"/>
  <c r="I278" i="13" s="1"/>
  <c r="G279" i="13"/>
  <c r="I279" i="13" s="1"/>
  <c r="G280" i="13"/>
  <c r="I280" i="13" s="1"/>
  <c r="G281" i="13"/>
  <c r="I281" i="13" s="1"/>
  <c r="G282" i="13"/>
  <c r="I282" i="13" s="1"/>
  <c r="G283" i="13"/>
  <c r="I283" i="13" s="1"/>
  <c r="G284" i="13"/>
  <c r="I284" i="13" s="1"/>
  <c r="G285" i="13"/>
  <c r="I285" i="13" s="1"/>
  <c r="G286" i="13"/>
  <c r="I286" i="13" s="1"/>
  <c r="G287" i="13"/>
  <c r="I287" i="13" s="1"/>
  <c r="G288" i="13"/>
  <c r="I288" i="13" s="1"/>
  <c r="G289" i="13"/>
  <c r="I289" i="13" s="1"/>
  <c r="G290" i="13"/>
  <c r="I290" i="13" s="1"/>
  <c r="G291" i="13"/>
  <c r="I291" i="13" s="1"/>
  <c r="G292" i="13"/>
  <c r="I292" i="13" s="1"/>
  <c r="G293" i="13"/>
  <c r="I293" i="13" s="1"/>
  <c r="G294" i="13"/>
  <c r="I294" i="13" s="1"/>
  <c r="G295" i="13"/>
  <c r="I295" i="13" s="1"/>
  <c r="G296" i="13"/>
  <c r="I296" i="13" s="1"/>
  <c r="G297" i="13"/>
  <c r="I297" i="13" s="1"/>
  <c r="G298" i="13"/>
  <c r="I298" i="13" s="1"/>
  <c r="G299" i="13"/>
  <c r="I299" i="13" s="1"/>
  <c r="G300" i="13"/>
  <c r="I300" i="13" s="1"/>
  <c r="G301" i="13"/>
  <c r="I301" i="13" s="1"/>
  <c r="G302" i="13"/>
  <c r="I302" i="13" s="1"/>
  <c r="G303" i="13"/>
  <c r="I303" i="13" s="1"/>
  <c r="G304" i="13"/>
  <c r="I304" i="13" s="1"/>
  <c r="G305" i="13"/>
  <c r="I305" i="13" s="1"/>
  <c r="G306" i="13"/>
  <c r="I306" i="13" s="1"/>
  <c r="G307" i="13"/>
  <c r="I307" i="13" s="1"/>
  <c r="G308" i="13"/>
  <c r="I308" i="13" s="1"/>
  <c r="G309" i="13"/>
  <c r="I309" i="13" s="1"/>
  <c r="G310" i="13"/>
  <c r="I310" i="13" s="1"/>
  <c r="G311" i="13"/>
  <c r="I311" i="13" s="1"/>
  <c r="G312" i="13"/>
  <c r="I312" i="13" s="1"/>
  <c r="G313" i="13"/>
  <c r="I313" i="13" s="1"/>
  <c r="G314" i="13"/>
  <c r="I314" i="13" s="1"/>
  <c r="G315" i="13"/>
  <c r="I315" i="13" s="1"/>
  <c r="G316" i="13"/>
  <c r="I316" i="13" s="1"/>
  <c r="G317" i="13"/>
  <c r="I317" i="13" s="1"/>
  <c r="G318" i="13"/>
  <c r="I318" i="13" s="1"/>
  <c r="G319" i="13"/>
  <c r="I319" i="13" s="1"/>
  <c r="G320" i="13"/>
  <c r="I320" i="13" s="1"/>
  <c r="G321" i="13"/>
  <c r="I321" i="13" s="1"/>
  <c r="G322" i="13"/>
  <c r="I322" i="13" s="1"/>
  <c r="G323" i="13"/>
  <c r="I323" i="13" s="1"/>
  <c r="G324" i="13"/>
  <c r="I324" i="13" s="1"/>
  <c r="G325" i="13"/>
  <c r="I325" i="13" s="1"/>
  <c r="G326" i="13"/>
  <c r="I326" i="13" s="1"/>
  <c r="G327" i="13"/>
  <c r="I327" i="13" s="1"/>
  <c r="G328" i="13"/>
  <c r="I328" i="13" s="1"/>
  <c r="G329" i="13"/>
  <c r="I329" i="13" s="1"/>
  <c r="G330" i="13"/>
  <c r="I330" i="13" s="1"/>
  <c r="G331" i="13"/>
  <c r="I331" i="13" s="1"/>
  <c r="G332" i="13"/>
  <c r="I332" i="13" s="1"/>
  <c r="G333" i="13"/>
  <c r="I333" i="13" s="1"/>
  <c r="G334" i="13"/>
  <c r="I334" i="13" s="1"/>
  <c r="G335" i="13"/>
  <c r="I335" i="13" s="1"/>
  <c r="G336" i="13"/>
  <c r="I336" i="13" s="1"/>
  <c r="G337" i="13"/>
  <c r="I337" i="13" s="1"/>
  <c r="G338" i="13"/>
  <c r="I338" i="13" s="1"/>
  <c r="G339" i="13"/>
  <c r="I339" i="13" s="1"/>
  <c r="G340" i="13"/>
  <c r="I340" i="13" s="1"/>
  <c r="G341" i="13"/>
  <c r="I341" i="13" s="1"/>
  <c r="G342" i="13"/>
  <c r="I342" i="13" s="1"/>
  <c r="G343" i="13"/>
  <c r="I343" i="13" s="1"/>
  <c r="G344" i="13"/>
  <c r="I344" i="13" s="1"/>
  <c r="G345" i="13"/>
  <c r="I345" i="13" s="1"/>
  <c r="G346" i="13"/>
  <c r="I346" i="13" s="1"/>
  <c r="G347" i="13"/>
  <c r="I347" i="13" s="1"/>
  <c r="G348" i="13"/>
  <c r="I348" i="13" s="1"/>
  <c r="G349" i="13"/>
  <c r="I349" i="13" s="1"/>
  <c r="G350" i="13"/>
  <c r="I350" i="13" s="1"/>
  <c r="G351" i="13"/>
  <c r="I351" i="13" s="1"/>
  <c r="G352" i="13"/>
  <c r="I352" i="13" s="1"/>
  <c r="G353" i="13"/>
  <c r="I353" i="13" s="1"/>
  <c r="G354" i="13"/>
  <c r="I354" i="13" s="1"/>
  <c r="G355" i="13"/>
  <c r="I355" i="13" s="1"/>
  <c r="G356" i="13"/>
  <c r="I356" i="13" s="1"/>
  <c r="G357" i="13"/>
  <c r="I357" i="13" s="1"/>
  <c r="G358" i="13"/>
  <c r="I358" i="13" s="1"/>
  <c r="G359" i="13"/>
  <c r="I359" i="13" s="1"/>
  <c r="G360" i="13"/>
  <c r="I360" i="13" s="1"/>
  <c r="G361" i="13"/>
  <c r="I361" i="13" s="1"/>
  <c r="G362" i="13"/>
  <c r="I362" i="13" s="1"/>
  <c r="G363" i="13"/>
  <c r="I363" i="13" s="1"/>
  <c r="G364" i="13"/>
  <c r="I364" i="13" s="1"/>
  <c r="G365" i="13"/>
  <c r="I365" i="13" s="1"/>
  <c r="G366" i="13"/>
  <c r="I366" i="13" s="1"/>
  <c r="G367" i="13"/>
  <c r="I367" i="13" s="1"/>
  <c r="G368" i="13"/>
  <c r="I368" i="13" s="1"/>
  <c r="G369" i="13"/>
  <c r="I369" i="13" s="1"/>
  <c r="G370" i="13"/>
  <c r="I370" i="13" s="1"/>
  <c r="G371" i="13"/>
  <c r="I371" i="13" s="1"/>
  <c r="G372" i="13"/>
  <c r="I372" i="13" s="1"/>
  <c r="G373" i="13"/>
  <c r="I373" i="13" s="1"/>
  <c r="G374" i="13"/>
  <c r="I374" i="13" s="1"/>
  <c r="G375" i="13"/>
  <c r="I375" i="13" s="1"/>
  <c r="G376" i="13"/>
  <c r="I376" i="13" s="1"/>
  <c r="G377" i="13"/>
  <c r="I377" i="13" s="1"/>
  <c r="G378" i="13"/>
  <c r="I378" i="13" s="1"/>
  <c r="G379" i="13"/>
  <c r="I379" i="13" s="1"/>
  <c r="G380" i="13"/>
  <c r="I380" i="13" s="1"/>
  <c r="G381" i="13"/>
  <c r="I381" i="13" s="1"/>
  <c r="G382" i="13"/>
  <c r="I382" i="13" s="1"/>
  <c r="G383" i="13"/>
  <c r="I383" i="13" s="1"/>
  <c r="G384" i="13"/>
  <c r="I384" i="13" s="1"/>
  <c r="G385" i="13"/>
  <c r="I385" i="13" s="1"/>
  <c r="G386" i="13"/>
  <c r="I386" i="13" s="1"/>
  <c r="G387" i="13"/>
  <c r="I387" i="13" s="1"/>
  <c r="G388" i="13"/>
  <c r="I388" i="13" s="1"/>
  <c r="G389" i="13"/>
  <c r="I389" i="13" s="1"/>
  <c r="G390" i="13"/>
  <c r="I390" i="13" s="1"/>
  <c r="G391" i="13"/>
  <c r="I391" i="13" s="1"/>
  <c r="G392" i="13"/>
  <c r="I392" i="13" s="1"/>
  <c r="G393" i="13"/>
  <c r="I393" i="13" s="1"/>
  <c r="G394" i="13"/>
  <c r="I394" i="13" s="1"/>
  <c r="G395" i="13"/>
  <c r="I395" i="13" s="1"/>
  <c r="G396" i="13"/>
  <c r="I396" i="13" s="1"/>
  <c r="G397" i="13"/>
  <c r="I397" i="13" s="1"/>
  <c r="G398" i="13"/>
  <c r="I398" i="13" s="1"/>
  <c r="G399" i="13"/>
  <c r="I399" i="13" s="1"/>
  <c r="G400" i="13"/>
  <c r="I400" i="13" s="1"/>
  <c r="G401" i="13"/>
  <c r="I401" i="13" s="1"/>
  <c r="G402" i="13"/>
  <c r="I402" i="13" s="1"/>
  <c r="G403" i="13"/>
  <c r="I403" i="13" s="1"/>
  <c r="G404" i="13"/>
  <c r="I404" i="13" s="1"/>
  <c r="G405" i="13"/>
  <c r="I405" i="13" s="1"/>
  <c r="G406" i="13"/>
  <c r="I406" i="13" s="1"/>
  <c r="G407" i="13"/>
  <c r="I407" i="13" s="1"/>
  <c r="G408" i="13"/>
  <c r="I408" i="13" s="1"/>
  <c r="G409" i="13"/>
  <c r="I409" i="13" s="1"/>
  <c r="G410" i="13"/>
  <c r="I410" i="13" s="1"/>
  <c r="G411" i="13"/>
  <c r="I411" i="13" s="1"/>
  <c r="G412" i="13"/>
  <c r="I412" i="13" s="1"/>
  <c r="G413" i="13"/>
  <c r="I413" i="13" s="1"/>
  <c r="G414" i="13"/>
  <c r="I414" i="13" s="1"/>
  <c r="G415" i="13"/>
  <c r="I415" i="13" s="1"/>
  <c r="G416" i="13"/>
  <c r="I416" i="13" s="1"/>
  <c r="G417" i="13"/>
  <c r="I417" i="13" s="1"/>
  <c r="G418" i="13"/>
  <c r="I418" i="13" s="1"/>
  <c r="G419" i="13"/>
  <c r="I419" i="13" s="1"/>
  <c r="G420" i="13"/>
  <c r="I420" i="13" s="1"/>
  <c r="G421" i="13"/>
  <c r="I421" i="13" s="1"/>
  <c r="G422" i="13"/>
  <c r="I422" i="13" s="1"/>
  <c r="G423" i="13"/>
  <c r="I423" i="13" s="1"/>
  <c r="G424" i="13"/>
  <c r="I424" i="13" s="1"/>
  <c r="G425" i="13"/>
  <c r="I425" i="13" s="1"/>
  <c r="G426" i="13"/>
  <c r="I426" i="13" s="1"/>
  <c r="G427" i="13"/>
  <c r="I427" i="13" s="1"/>
  <c r="G428" i="13"/>
  <c r="I428" i="13" s="1"/>
  <c r="G429" i="13"/>
  <c r="I429" i="13" s="1"/>
  <c r="G430" i="13"/>
  <c r="I430" i="13" s="1"/>
  <c r="G431" i="13"/>
  <c r="I431" i="13" s="1"/>
  <c r="G432" i="13"/>
  <c r="I432" i="13" s="1"/>
  <c r="G433" i="13"/>
  <c r="I433" i="13" s="1"/>
  <c r="G434" i="13"/>
  <c r="I434" i="13" s="1"/>
  <c r="G435" i="13"/>
  <c r="I435" i="13" s="1"/>
  <c r="G436" i="13"/>
  <c r="I436" i="13" s="1"/>
  <c r="G437" i="13"/>
  <c r="I437" i="13" s="1"/>
  <c r="G438" i="13"/>
  <c r="I438" i="13" s="1"/>
  <c r="G439" i="13"/>
  <c r="I439" i="13" s="1"/>
  <c r="G440" i="13"/>
  <c r="I440" i="13" s="1"/>
  <c r="G441" i="13"/>
  <c r="I441" i="13" s="1"/>
  <c r="G442" i="13"/>
  <c r="I442" i="13" s="1"/>
  <c r="G443" i="13"/>
  <c r="I443" i="13" s="1"/>
  <c r="G444" i="13"/>
  <c r="I444" i="13" s="1"/>
  <c r="G445" i="13"/>
  <c r="I445" i="13" s="1"/>
  <c r="G446" i="13"/>
  <c r="I446" i="13" s="1"/>
  <c r="G447" i="13"/>
  <c r="I447" i="13" s="1"/>
  <c r="G448" i="13"/>
  <c r="I448" i="13" s="1"/>
  <c r="G449" i="13"/>
  <c r="I449" i="13" s="1"/>
  <c r="G450" i="13"/>
  <c r="I450" i="13" s="1"/>
  <c r="G451" i="13"/>
  <c r="I451" i="13" s="1"/>
  <c r="G452" i="13"/>
  <c r="I452" i="13" s="1"/>
  <c r="G453" i="13"/>
  <c r="I453" i="13" s="1"/>
  <c r="G454" i="13"/>
  <c r="I454" i="13" s="1"/>
  <c r="G455" i="13"/>
  <c r="I455" i="13" s="1"/>
  <c r="G456" i="13"/>
  <c r="I456" i="13" s="1"/>
  <c r="G457" i="13"/>
  <c r="I457" i="13" s="1"/>
  <c r="G458" i="13"/>
  <c r="I458" i="13" s="1"/>
  <c r="G459" i="13"/>
  <c r="I459" i="13" s="1"/>
  <c r="G460" i="13"/>
  <c r="I460" i="13" s="1"/>
  <c r="G461" i="13"/>
  <c r="I461" i="13" s="1"/>
  <c r="G462" i="13"/>
  <c r="I462" i="13" s="1"/>
  <c r="G463" i="13"/>
  <c r="I463" i="13" s="1"/>
  <c r="G464" i="13"/>
  <c r="I464" i="13" s="1"/>
  <c r="G2" i="13"/>
  <c r="I2" i="13" s="1"/>
  <c r="I7" i="17"/>
  <c r="I6" i="17"/>
</calcChain>
</file>

<file path=xl/sharedStrings.xml><?xml version="1.0" encoding="utf-8"?>
<sst xmlns="http://schemas.openxmlformats.org/spreadsheetml/2006/main" count="1546" uniqueCount="566">
  <si>
    <t>Grand Total</t>
  </si>
  <si>
    <t>Values</t>
  </si>
  <si>
    <t>Tip arteră</t>
  </si>
  <si>
    <t>Denumire actuală</t>
  </si>
  <si>
    <t>Strada</t>
  </si>
  <si>
    <t>Abrudului</t>
  </si>
  <si>
    <t>Acarului</t>
  </si>
  <si>
    <t>Aeroportului</t>
  </si>
  <si>
    <t>Agricultorilor</t>
  </si>
  <si>
    <t>Aiudului</t>
  </si>
  <si>
    <t>Alba Iulia</t>
  </si>
  <si>
    <t>Albinei</t>
  </si>
  <si>
    <t>Aluniș</t>
  </si>
  <si>
    <t>Amsterdam</t>
  </si>
  <si>
    <t>Amurgului</t>
  </si>
  <si>
    <t>Apelor</t>
  </si>
  <si>
    <t>Apicultorilor</t>
  </si>
  <si>
    <t>Arany János</t>
  </si>
  <si>
    <t>Argeșului</t>
  </si>
  <si>
    <t>Arieșului</t>
  </si>
  <si>
    <t>Arinului</t>
  </si>
  <si>
    <t>Piața</t>
  </si>
  <si>
    <t>Armatei</t>
  </si>
  <si>
    <t>Armoniei</t>
  </si>
  <si>
    <t>Artei</t>
  </si>
  <si>
    <t>Atena</t>
  </si>
  <si>
    <t>Pasaj</t>
  </si>
  <si>
    <t>Avas</t>
  </si>
  <si>
    <t>Avram Iancu</t>
  </si>
  <si>
    <t>Azuga</t>
  </si>
  <si>
    <t>Azurului</t>
  </si>
  <si>
    <t>Baladei</t>
  </si>
  <si>
    <t>Banat</t>
  </si>
  <si>
    <t>Barajului</t>
  </si>
  <si>
    <t>Bartók Béla</t>
  </si>
  <si>
    <t>Băilor</t>
  </si>
  <si>
    <t>Nicolae Bălcescu</t>
  </si>
  <si>
    <t>Băneasa</t>
  </si>
  <si>
    <t>Bărăganului</t>
  </si>
  <si>
    <t>Gheorghe Pop de Băseşti</t>
  </si>
  <si>
    <t>Bega</t>
  </si>
  <si>
    <t>Belșugului</t>
  </si>
  <si>
    <t>Berlin</t>
  </si>
  <si>
    <t>Dr. Bernády György</t>
  </si>
  <si>
    <t>Berzei</t>
  </si>
  <si>
    <t>Bethlen Gábor</t>
  </si>
  <si>
    <t>Bicazului</t>
  </si>
  <si>
    <t>Bihorului</t>
  </si>
  <si>
    <t>Bistriței</t>
  </si>
  <si>
    <t>Bobâlna</t>
  </si>
  <si>
    <t>Bodoni Sándor</t>
  </si>
  <si>
    <t>Bodor Péter</t>
  </si>
  <si>
    <t>Bogatei</t>
  </si>
  <si>
    <t>Bolyai</t>
  </si>
  <si>
    <t>Borsos Tamás</t>
  </si>
  <si>
    <t>Borzești</t>
  </si>
  <si>
    <t>Bradului</t>
  </si>
  <si>
    <t>Branului</t>
  </si>
  <si>
    <t>Brașovului</t>
  </si>
  <si>
    <t>Brăila</t>
  </si>
  <si>
    <t>Bucegi</t>
  </si>
  <si>
    <t>Bucinului</t>
  </si>
  <si>
    <t>București</t>
  </si>
  <si>
    <t>Budai Nagy Antal</t>
  </si>
  <si>
    <t>Budapesta</t>
  </si>
  <si>
    <t>Budiului</t>
  </si>
  <si>
    <t>Bujorului</t>
  </si>
  <si>
    <t>Burebista</t>
  </si>
  <si>
    <t>Busuiocului</t>
  </si>
  <si>
    <t>Dimitrie Cantemir</t>
  </si>
  <si>
    <t>Ion Luca Caragiale</t>
  </si>
  <si>
    <t>Cardinal Iuliu Hossu</t>
  </si>
  <si>
    <t>Caraiman</t>
  </si>
  <si>
    <t>Aleea</t>
  </si>
  <si>
    <t>Carpați</t>
  </si>
  <si>
    <t>Cașinului</t>
  </si>
  <si>
    <t>Călărașilor</t>
  </si>
  <si>
    <t>Călimanului</t>
  </si>
  <si>
    <t>Căminului</t>
  </si>
  <si>
    <t>Căprioarei</t>
  </si>
  <si>
    <t>Câmpului</t>
  </si>
  <si>
    <t>Ceahlău</t>
  </si>
  <si>
    <t>Ceangăilor</t>
  </si>
  <si>
    <t>Cerbului</t>
  </si>
  <si>
    <t>Cernavodă</t>
  </si>
  <si>
    <t>Cernei</t>
  </si>
  <si>
    <t>Bulevardul</t>
  </si>
  <si>
    <t>Cetății</t>
  </si>
  <si>
    <t>Cetinei</t>
  </si>
  <si>
    <t>Cibinului</t>
  </si>
  <si>
    <t>Ştefan Cicio Pop</t>
  </si>
  <si>
    <t>Ciocanului</t>
  </si>
  <si>
    <t>Ciocârliei</t>
  </si>
  <si>
    <t>Cireșului</t>
  </si>
  <si>
    <t>Cisnădie</t>
  </si>
  <si>
    <t>Ciucaș</t>
  </si>
  <si>
    <t>Ciucului</t>
  </si>
  <si>
    <t>Cloșca</t>
  </si>
  <si>
    <t>Henry Coandă</t>
  </si>
  <si>
    <t>Colegiului</t>
  </si>
  <si>
    <t>Constructorilor</t>
  </si>
  <si>
    <t>Constandin Hagi Stoian</t>
  </si>
  <si>
    <t>Cornești</t>
  </si>
  <si>
    <t>Cornișa</t>
  </si>
  <si>
    <t>Cosminului</t>
  </si>
  <si>
    <t>George Coşbuc</t>
  </si>
  <si>
    <t>Cotitura de Jos</t>
  </si>
  <si>
    <t>Cotului</t>
  </si>
  <si>
    <t>Covasna</t>
  </si>
  <si>
    <t>Crângului</t>
  </si>
  <si>
    <t>Ion Creangă</t>
  </si>
  <si>
    <t>Crinului</t>
  </si>
  <si>
    <t>Cristești</t>
  </si>
  <si>
    <t>Crișan</t>
  </si>
  <si>
    <t>Crișului</t>
  </si>
  <si>
    <t>Crizantemelor</t>
  </si>
  <si>
    <t>Cucului</t>
  </si>
  <si>
    <t>Cugir</t>
  </si>
  <si>
    <t>Cutezanței</t>
  </si>
  <si>
    <t>Cuza Vodă</t>
  </si>
  <si>
    <t>Dr. Emil A. Dandea</t>
  </si>
  <si>
    <t>Dâmboviței</t>
  </si>
  <si>
    <t>Dâmbul Pietros</t>
  </si>
  <si>
    <t>Episcop Dávid Ferenc</t>
  </si>
  <si>
    <t>Dealului</t>
  </si>
  <si>
    <t>Decebal</t>
  </si>
  <si>
    <t>Barbu Ştefănescu Delavrancea</t>
  </si>
  <si>
    <t>Depozitelor</t>
  </si>
  <si>
    <t>Deva</t>
  </si>
  <si>
    <t>Dezrobirii</t>
  </si>
  <si>
    <t>Petru Dobra</t>
  </si>
  <si>
    <t>Dorobanților</t>
  </si>
  <si>
    <t>Dósa Elek</t>
  </si>
  <si>
    <t>Serafim Duicu</t>
  </si>
  <si>
    <t>Dumbravei</t>
  </si>
  <si>
    <t>Duzilor</t>
  </si>
  <si>
    <t>Eden</t>
  </si>
  <si>
    <t>Mihai Eminescu</t>
  </si>
  <si>
    <t>George Enescu</t>
  </si>
  <si>
    <t>Evreilor Martiri</t>
  </si>
  <si>
    <t>Fabrica de Zahăr</t>
  </si>
  <si>
    <t>Făgăraşului</t>
  </si>
  <si>
    <t>Făget</t>
  </si>
  <si>
    <t>Fânaţelor</t>
  </si>
  <si>
    <t>Fântânii</t>
  </si>
  <si>
    <t>Aurel Filimon</t>
  </si>
  <si>
    <t>Florilor</t>
  </si>
  <si>
    <t>Foișor</t>
  </si>
  <si>
    <t>Fragilor</t>
  </si>
  <si>
    <t>Frunzei</t>
  </si>
  <si>
    <t>Furnicilor</t>
  </si>
  <si>
    <t>Furtunei</t>
  </si>
  <si>
    <t>Gábor Áron</t>
  </si>
  <si>
    <t>Gării</t>
  </si>
  <si>
    <t>Garofiței</t>
  </si>
  <si>
    <t>Ghiocelului</t>
  </si>
  <si>
    <t>Gladiolelor</t>
  </si>
  <si>
    <t>Gloriei</t>
  </si>
  <si>
    <t>Godeanu</t>
  </si>
  <si>
    <t>Vasile Goldiş</t>
  </si>
  <si>
    <t>Govora</t>
  </si>
  <si>
    <t>Grapei</t>
  </si>
  <si>
    <t>Nicolae Grigorescu</t>
  </si>
  <si>
    <t>Romulus Guga</t>
  </si>
  <si>
    <t>Gurghiului</t>
  </si>
  <si>
    <t>Bogdan Petriceicu Haşdeu</t>
  </si>
  <si>
    <t>Hațeg</t>
  </si>
  <si>
    <t>Hegyi Lajos</t>
  </si>
  <si>
    <t>Adrian Hidoș</t>
  </si>
  <si>
    <t>Hints Ottó</t>
  </si>
  <si>
    <t>Iosif Hodoş</t>
  </si>
  <si>
    <t>Homorodului</t>
  </si>
  <si>
    <t>Hotarului</t>
  </si>
  <si>
    <t>Hunedoara</t>
  </si>
  <si>
    <t>Ialomiței</t>
  </si>
  <si>
    <t>Iernutului</t>
  </si>
  <si>
    <t>Insulei</t>
  </si>
  <si>
    <t>Inului</t>
  </si>
  <si>
    <t>Nicolae Iorga</t>
  </si>
  <si>
    <t>Ana Ipătescu</t>
  </si>
  <si>
    <t>Islazului</t>
  </si>
  <si>
    <t>Izvorului</t>
  </si>
  <si>
    <t>Izvorul Rece</t>
  </si>
  <si>
    <t>Înfrățirii</t>
  </si>
  <si>
    <t>Îngustă</t>
  </si>
  <si>
    <t>Între Movile</t>
  </si>
  <si>
    <t>Jilavei</t>
  </si>
  <si>
    <t>Jiului</t>
  </si>
  <si>
    <t>Frédéric Joliot-Curie</t>
  </si>
  <si>
    <t>Justiției</t>
  </si>
  <si>
    <t>Mihail Kogălniceanu</t>
  </si>
  <si>
    <t>Koós Ferenc</t>
  </si>
  <si>
    <t>Kós Károly</t>
  </si>
  <si>
    <t>Dr. Kozma Béla</t>
  </si>
  <si>
    <t>Kőrösi Csoma Sándor</t>
  </si>
  <si>
    <t>Lacului</t>
  </si>
  <si>
    <t>Lalelelor</t>
  </si>
  <si>
    <t>Lavandei</t>
  </si>
  <si>
    <t>Lăcrămioarei</t>
  </si>
  <si>
    <t>Lămâiţei</t>
  </si>
  <si>
    <t>Lăpuşna</t>
  </si>
  <si>
    <t>Lebedei</t>
  </si>
  <si>
    <t>Libertăţii</t>
  </si>
  <si>
    <t>Liceului</t>
  </si>
  <si>
    <t>Liliacului</t>
  </si>
  <si>
    <t>Lisabona</t>
  </si>
  <si>
    <t>Livezeni</t>
  </si>
  <si>
    <t>Livezii</t>
  </si>
  <si>
    <t>Londra</t>
  </si>
  <si>
    <t>Vasile Lucaciu</t>
  </si>
  <si>
    <t>Luceafărului</t>
  </si>
  <si>
    <t>Lucernei</t>
  </si>
  <si>
    <t>Vasile Lupu</t>
  </si>
  <si>
    <t>Lutului</t>
  </si>
  <si>
    <t>Luxemburg</t>
  </si>
  <si>
    <t>Madách Imre</t>
  </si>
  <si>
    <t>Madrid</t>
  </si>
  <si>
    <t>Petru Maior</t>
  </si>
  <si>
    <t>Iuliu Maniu</t>
  </si>
  <si>
    <t>Margaretelor</t>
  </si>
  <si>
    <t>Gheorghe Marinescu</t>
  </si>
  <si>
    <t>Márton Áron</t>
  </si>
  <si>
    <t>Matei Corvin</t>
  </si>
  <si>
    <t>Măcinişului</t>
  </si>
  <si>
    <t>Măcinului</t>
  </si>
  <si>
    <t>Măgurei</t>
  </si>
  <si>
    <t>Mărăşeşti</t>
  </si>
  <si>
    <t>Mărăşti</t>
  </si>
  <si>
    <t>Mărului</t>
  </si>
  <si>
    <t>Memorandului</t>
  </si>
  <si>
    <t>Mestecănişului</t>
  </si>
  <si>
    <t>Mihai Viteazul</t>
  </si>
  <si>
    <t>Ion Mihuţ</t>
  </si>
  <si>
    <t>Milcovului</t>
  </si>
  <si>
    <t>Mimozelor</t>
  </si>
  <si>
    <t>Mioriţei</t>
  </si>
  <si>
    <t>Moldovei</t>
  </si>
  <si>
    <t>Molter Károly</t>
  </si>
  <si>
    <t>Jean Monnet</t>
  </si>
  <si>
    <t>Morești</t>
  </si>
  <si>
    <t>Morii</t>
  </si>
  <si>
    <t>Motrului</t>
  </si>
  <si>
    <t>Mugurilor</t>
  </si>
  <si>
    <t>Muncii</t>
  </si>
  <si>
    <t>Muncitorilor</t>
  </si>
  <si>
    <t>Ilie Munteanu</t>
  </si>
  <si>
    <t>Muntenia</t>
  </si>
  <si>
    <t>Mureșeni</t>
  </si>
  <si>
    <t>Mureșului</t>
  </si>
  <si>
    <t>Nagy Pál</t>
  </si>
  <si>
    <t>Nagy Szabó Ferenc</t>
  </si>
  <si>
    <t>Narciselor</t>
  </si>
  <si>
    <t>Năvodari</t>
  </si>
  <si>
    <t>Negoiului</t>
  </si>
  <si>
    <t>Nirajului</t>
  </si>
  <si>
    <t>Nordului</t>
  </si>
  <si>
    <t>Nucului</t>
  </si>
  <si>
    <t>Nufărului</t>
  </si>
  <si>
    <t>Oituzului</t>
  </si>
  <si>
    <t>Oltului</t>
  </si>
  <si>
    <t>Onești</t>
  </si>
  <si>
    <t>Ostrovului</t>
  </si>
  <si>
    <t>Padeș</t>
  </si>
  <si>
    <t>Pajka Károly</t>
  </si>
  <si>
    <t>Palas</t>
  </si>
  <si>
    <t>Pandurilor</t>
  </si>
  <si>
    <t>Panseluţelor</t>
  </si>
  <si>
    <t>Alexandru Papiu Ilarian</t>
  </si>
  <si>
    <t>Parângului</t>
  </si>
  <si>
    <t>Parc</t>
  </si>
  <si>
    <t>Paris</t>
  </si>
  <si>
    <t>Păcii</t>
  </si>
  <si>
    <t>Pădurii</t>
  </si>
  <si>
    <t>Păltiniș</t>
  </si>
  <si>
    <t>Păşunii</t>
  </si>
  <si>
    <t>Pâinii</t>
  </si>
  <si>
    <t>Pârâului</t>
  </si>
  <si>
    <t>Petőfi Sándor</t>
  </si>
  <si>
    <t>Petri Ádám</t>
  </si>
  <si>
    <t>Petrila</t>
  </si>
  <si>
    <t>Piatra Corbului</t>
  </si>
  <si>
    <t>Piatra de Moară</t>
  </si>
  <si>
    <t>Plaiului</t>
  </si>
  <si>
    <t>Platoului</t>
  </si>
  <si>
    <t>Plevna</t>
  </si>
  <si>
    <t>Plopilor</t>
  </si>
  <si>
    <t>Plugarilor</t>
  </si>
  <si>
    <t>Plutelor</t>
  </si>
  <si>
    <t>Podeni</t>
  </si>
  <si>
    <t>Poligrafiei</t>
  </si>
  <si>
    <t>Pomicultorilor</t>
  </si>
  <si>
    <t>Pomilor</t>
  </si>
  <si>
    <t>Porumbului</t>
  </si>
  <si>
    <t>Posada</t>
  </si>
  <si>
    <t>Poștei</t>
  </si>
  <si>
    <t>Potopului</t>
  </si>
  <si>
    <t>Praga</t>
  </si>
  <si>
    <t>Prahovei</t>
  </si>
  <si>
    <t>Predeal</t>
  </si>
  <si>
    <t>Prieteniei</t>
  </si>
  <si>
    <t>Primăriei</t>
  </si>
  <si>
    <t>Primăverii</t>
  </si>
  <si>
    <t>Privighetorii</t>
  </si>
  <si>
    <t>Progresului</t>
  </si>
  <si>
    <t>Prutului</t>
  </si>
  <si>
    <t>Ion Heliade Rădulescu</t>
  </si>
  <si>
    <t>Rampei</t>
  </si>
  <si>
    <t>Rămurele</t>
  </si>
  <si>
    <t>Răsăritului</t>
  </si>
  <si>
    <t>Rândunelelor</t>
  </si>
  <si>
    <t>Liviu Rebreanu</t>
  </si>
  <si>
    <t>Recoltei</t>
  </si>
  <si>
    <t>Regele Ferdinand</t>
  </si>
  <si>
    <t>Regina Elisabeta</t>
  </si>
  <si>
    <t>Remetea</t>
  </si>
  <si>
    <t>Republicii</t>
  </si>
  <si>
    <t>Reșița</t>
  </si>
  <si>
    <t>Retezatului</t>
  </si>
  <si>
    <t>Revoluţiei</t>
  </si>
  <si>
    <t>Rodnei</t>
  </si>
  <si>
    <t>Rodniciei</t>
  </si>
  <si>
    <t>Roma</t>
  </si>
  <si>
    <t>Rovine</t>
  </si>
  <si>
    <t>Rozelor</t>
  </si>
  <si>
    <t>Rozmarinului</t>
  </si>
  <si>
    <t>Salcâmilor</t>
  </si>
  <si>
    <t>Sapei</t>
  </si>
  <si>
    <t>Sălciilor</t>
  </si>
  <si>
    <t>Sălişte</t>
  </si>
  <si>
    <t>Săvineşti</t>
  </si>
  <si>
    <t>Sântana</t>
  </si>
  <si>
    <t>Sârguinței</t>
  </si>
  <si>
    <t>Scăricica</t>
  </si>
  <si>
    <t>Scurtă</t>
  </si>
  <si>
    <t>Sebeșului</t>
  </si>
  <si>
    <t>Secuilor Martiri</t>
  </si>
  <si>
    <t>Semănătorilor</t>
  </si>
  <si>
    <t>Semenic</t>
  </si>
  <si>
    <t>Calea</t>
  </si>
  <si>
    <t>Sighişoarei</t>
  </si>
  <si>
    <t>Sf. Ioan</t>
  </si>
  <si>
    <t>Sf. Ștefan</t>
  </si>
  <si>
    <t>Sinaia</t>
  </si>
  <si>
    <t>Siretului</t>
  </si>
  <si>
    <t>Sitarilor</t>
  </si>
  <si>
    <t>Slatina</t>
  </si>
  <si>
    <t>Sofia</t>
  </si>
  <si>
    <t>Solidarităţii</t>
  </si>
  <si>
    <t>Someşului</t>
  </si>
  <si>
    <t>Somnului</t>
  </si>
  <si>
    <t>Spicului</t>
  </si>
  <si>
    <t>Spitalul Vechi</t>
  </si>
  <si>
    <t>Stejarului</t>
  </si>
  <si>
    <t>Stelelor</t>
  </si>
  <si>
    <t>Strâmbă</t>
  </si>
  <si>
    <t>Subpădure</t>
  </si>
  <si>
    <t>Substejeriş</t>
  </si>
  <si>
    <t>Suceava</t>
  </si>
  <si>
    <t>Sudului</t>
  </si>
  <si>
    <t>Széchenyi István</t>
  </si>
  <si>
    <t>Szotyori József</t>
  </si>
  <si>
    <t>Şelimbăr</t>
  </si>
  <si>
    <t>Gheorghe Şincai</t>
  </si>
  <si>
    <t>Şoimilor</t>
  </si>
  <si>
    <t>Ștefan cel Mare</t>
  </si>
  <si>
    <t>Șurianu</t>
  </si>
  <si>
    <t>Tamás Ernő</t>
  </si>
  <si>
    <t>Tazlăului</t>
  </si>
  <si>
    <t>Tâmplarilor</t>
  </si>
  <si>
    <t>Târgului</t>
  </si>
  <si>
    <t>Târnavei</t>
  </si>
  <si>
    <t>Teatrului</t>
  </si>
  <si>
    <t>Teilor</t>
  </si>
  <si>
    <t>Teleki Sámuel</t>
  </si>
  <si>
    <t>Timişului</t>
  </si>
  <si>
    <t>Tineretului</t>
  </si>
  <si>
    <t>Tisei</t>
  </si>
  <si>
    <t>Toamnei</t>
  </si>
  <si>
    <t>Trandafirilor</t>
  </si>
  <si>
    <t>Transilvania</t>
  </si>
  <si>
    <t>Trébely</t>
  </si>
  <si>
    <t>Treierişului</t>
  </si>
  <si>
    <t>Trifoiului</t>
  </si>
  <si>
    <t>Trotușului</t>
  </si>
  <si>
    <t>Turnu Roșu</t>
  </si>
  <si>
    <t>Turzii</t>
  </si>
  <si>
    <t>Tușnad</t>
  </si>
  <si>
    <t>Ţesătorilor</t>
  </si>
  <si>
    <t>Ulciorului</t>
  </si>
  <si>
    <t>Unirii</t>
  </si>
  <si>
    <t>Unităţii</t>
  </si>
  <si>
    <t>Urcuşului</t>
  </si>
  <si>
    <t>Uzinei</t>
  </si>
  <si>
    <t>Valea Rece</t>
  </si>
  <si>
    <t>Verde</t>
  </si>
  <si>
    <t>Verii</t>
  </si>
  <si>
    <t>Ioan Vescan</t>
  </si>
  <si>
    <t>Victoriei</t>
  </si>
  <si>
    <t>Viena</t>
  </si>
  <si>
    <t>Viile Dealul Budiului</t>
  </si>
  <si>
    <t>Viile Dealul Mic</t>
  </si>
  <si>
    <t>Viitorului</t>
  </si>
  <si>
    <t>Violetelor</t>
  </si>
  <si>
    <t>Vișeului</t>
  </si>
  <si>
    <t>Tudor Vladimirescu</t>
  </si>
  <si>
    <t>Alexandru Vlahuţă</t>
  </si>
  <si>
    <t>Ion Vlasiu</t>
  </si>
  <si>
    <t>Vlădeasa</t>
  </si>
  <si>
    <t>Voinicenilor</t>
  </si>
  <si>
    <t>Vrancea</t>
  </si>
  <si>
    <t>Vulcan</t>
  </si>
  <si>
    <t>Vulturilor</t>
  </si>
  <si>
    <t>Zambilei</t>
  </si>
  <si>
    <t>Zarandului</t>
  </si>
  <si>
    <t>Zăgazului</t>
  </si>
  <si>
    <t>Zărnești</t>
  </si>
  <si>
    <t>Zânelor</t>
  </si>
  <si>
    <t>Zefirului</t>
  </si>
  <si>
    <t>Zeyk Domokos</t>
  </si>
  <si>
    <t>Zidarilor</t>
  </si>
  <si>
    <t>CUS</t>
  </si>
  <si>
    <t>1 Decembrie 1918</t>
  </si>
  <si>
    <t>1848</t>
  </si>
  <si>
    <t>22 Decembrie 1989</t>
  </si>
  <si>
    <t>8 Martie</t>
  </si>
  <si>
    <t>Zona</t>
  </si>
  <si>
    <t>Köteles Sámuel</t>
  </si>
  <si>
    <t>Martin Luther</t>
  </si>
  <si>
    <t>Horea</t>
  </si>
  <si>
    <t>Dr. Victor Babeş</t>
  </si>
  <si>
    <t>Mică</t>
  </si>
  <si>
    <t>Oraşelor Înfrăţite</t>
  </si>
  <si>
    <t>MURESENI - BUDIULUI - DOJA</t>
  </si>
  <si>
    <t>TUDOR 1</t>
  </si>
  <si>
    <t>TUDOR 2</t>
  </si>
  <si>
    <t>CORNISA</t>
  </si>
  <si>
    <t>7 NOIEMBRIE</t>
  </si>
  <si>
    <t>UNIRII</t>
  </si>
  <si>
    <t>ALEEA CARPATI</t>
  </si>
  <si>
    <t>CORNEȘTI</t>
  </si>
  <si>
    <t>Ady Endre</t>
  </si>
  <si>
    <t>Apeductului</t>
  </si>
  <si>
    <t>Benefalău</t>
  </si>
  <si>
    <t>Constantin Dobrogeanu Gherea</t>
  </si>
  <si>
    <t>Constantin Romanu Vivu</t>
  </si>
  <si>
    <t>Dr. Cornel Ciugudean</t>
  </si>
  <si>
    <t>Dr. Czakó József</t>
  </si>
  <si>
    <t>Dr. Louis Pasteur</t>
  </si>
  <si>
    <t>Dr. Pongrácz Antal Sándor</t>
  </si>
  <si>
    <t>Ecaterina Varga</t>
  </si>
  <si>
    <t>Episcop Ioan Bob</t>
  </si>
  <si>
    <t>Eroilor Români</t>
  </si>
  <si>
    <t>Erou Locotenent Petre Popescu</t>
  </si>
  <si>
    <t>Franz Liszt</t>
  </si>
  <si>
    <t>Gálffy Mihály</t>
  </si>
  <si>
    <t>General Gheorghe Avramescu</t>
  </si>
  <si>
    <t>General Ion Dumitrache</t>
  </si>
  <si>
    <t>General Traian Moşoiu</t>
  </si>
  <si>
    <t>Gheorghe Doja</t>
  </si>
  <si>
    <t>Grădinarilor</t>
  </si>
  <si>
    <t>Ion Buteanu</t>
  </si>
  <si>
    <t>Lev Nicolaevici Tolstoi</t>
  </si>
  <si>
    <t>Luduşului</t>
  </si>
  <si>
    <t>Maramureş</t>
  </si>
  <si>
    <t>Mitropolit Andrei Şaguna</t>
  </si>
  <si>
    <t>Pavel Chinezu</t>
  </si>
  <si>
    <t>Plt. Adj. David Rusu</t>
  </si>
  <si>
    <t>Preot Ştefan Rusu</t>
  </si>
  <si>
    <t>Prof. Dr. Grigore Ploeşteanu</t>
  </si>
  <si>
    <t>Prof. Dr. Simion C. Mândrescu</t>
  </si>
  <si>
    <t>Prof. Dr. Vasile Săbădeanu</t>
  </si>
  <si>
    <t>Regele Mihai I</t>
  </si>
  <si>
    <t>Secerei</t>
  </si>
  <si>
    <t>Sg. Maj. Ioan Roman</t>
  </si>
  <si>
    <t>Sg. Maj. Ionel Giurchi</t>
  </si>
  <si>
    <t>Sg. Maj. Mircea Robu</t>
  </si>
  <si>
    <t>Sportiv Municipal</t>
  </si>
  <si>
    <t>Vânătorilor</t>
  </si>
  <si>
    <t>Viile Unomaj</t>
  </si>
  <si>
    <t>Zeno Vancea</t>
  </si>
  <si>
    <t>sg. maj. Lazăr Blejnari</t>
  </si>
  <si>
    <t>Luntrașilor</t>
  </si>
  <si>
    <t>COD GIS</t>
  </si>
  <si>
    <t>TUDOR 3</t>
  </si>
  <si>
    <t xml:space="preserve">CENTRALA </t>
  </si>
  <si>
    <t>BALCESCU -ARMATEI</t>
  </si>
  <si>
    <t>ADY ENDRE -LIBERTATII</t>
  </si>
  <si>
    <t>BELVEDERE</t>
  </si>
  <si>
    <t>MURESENI -LIBERTĂȚII</t>
  </si>
  <si>
    <t>Lungime</t>
  </si>
  <si>
    <t>Trotuare dezapezire</t>
  </si>
  <si>
    <t>trotuar dezapezire 3</t>
  </si>
  <si>
    <t>sgș,slșgs</t>
  </si>
  <si>
    <t>suprafata</t>
  </si>
  <si>
    <t>1730 suprafata statiilor</t>
  </si>
  <si>
    <t>urgenta 1 si 2</t>
  </si>
  <si>
    <t>calcule</t>
  </si>
  <si>
    <t>Row Labels</t>
  </si>
  <si>
    <t>Traseul</t>
  </si>
  <si>
    <t>Sum of Supraf. Trotuar</t>
  </si>
  <si>
    <t>Supraf. Trotuar
(mp)</t>
  </si>
  <si>
    <t>Supraf. Carosabil
(mp)</t>
  </si>
  <si>
    <t>Supraf. carosabil + trotuar (mp)</t>
  </si>
  <si>
    <t>X</t>
  </si>
  <si>
    <t>Urgenta dezapezire</t>
  </si>
  <si>
    <t>Supraf. Totală 
a carosabilului
(mp)</t>
  </si>
  <si>
    <t xml:space="preserve">Sum of Supraf. Totală </t>
  </si>
  <si>
    <t>Sum of Supraf. carosabil + trotuar (mp)</t>
  </si>
  <si>
    <t>Observatii</t>
  </si>
  <si>
    <t>apare urgenta 1</t>
  </si>
  <si>
    <t>spre cimitir</t>
  </si>
  <si>
    <t>4- sectorul dintre B-dul 22 dec si str. Păcii, 5 - sector Gh. Marinescu si B-dul 22 Dec</t>
  </si>
  <si>
    <t>4,5</t>
  </si>
  <si>
    <t>si Cimitirul</t>
  </si>
  <si>
    <t>(Multiple Items)</t>
  </si>
  <si>
    <t>Podul Mures numai</t>
  </si>
  <si>
    <t>Trotuare</t>
  </si>
  <si>
    <t>Strazi</t>
  </si>
  <si>
    <t>1 trecere</t>
  </si>
  <si>
    <t>10 trec/luna</t>
  </si>
  <si>
    <t>5 luni</t>
  </si>
  <si>
    <t>Nr. Crt.</t>
  </si>
  <si>
    <t>Pozitie</t>
  </si>
  <si>
    <t>Maramures</t>
  </si>
  <si>
    <t>Bucati</t>
  </si>
  <si>
    <t>sus</t>
  </si>
  <si>
    <t>mijloc</t>
  </si>
  <si>
    <t>sus si mijloc</t>
  </si>
  <si>
    <t>colt cu Ingusta</t>
  </si>
  <si>
    <t>intrare spre Avram Iancu</t>
  </si>
  <si>
    <t>colt cu Bailor</t>
  </si>
  <si>
    <t>colt cu Negoiului</t>
  </si>
  <si>
    <t>colt cu Vulcan si Borzesti</t>
  </si>
  <si>
    <t>urcare din Doja+Hotel Privo</t>
  </si>
  <si>
    <t>Papiu</t>
  </si>
  <si>
    <t>Gabor Aron</t>
  </si>
  <si>
    <t>Henry Coanda</t>
  </si>
  <si>
    <t>Szechenyi Istvan</t>
  </si>
  <si>
    <t>Pasaj Palas</t>
  </si>
  <si>
    <t>Crangului</t>
  </si>
  <si>
    <t>D.Cantemir</t>
  </si>
  <si>
    <t>Rasaritului</t>
  </si>
  <si>
    <t>zona Jysk si colt cu Bul 1dec.1918</t>
  </si>
  <si>
    <t>Borsos Tamas</t>
  </si>
  <si>
    <t xml:space="preserve"> colt cu Pta Bernady Gyorgy</t>
  </si>
  <si>
    <t>Stefan Cel Mare</t>
  </si>
  <si>
    <t xml:space="preserve"> colt cu 1 Dec.1918</t>
  </si>
  <si>
    <t>Papiu (lic.Pedagogic)</t>
  </si>
  <si>
    <t>trecere pietoni</t>
  </si>
  <si>
    <t>Budai N.Antal</t>
  </si>
  <si>
    <t xml:space="preserve"> colt cu Bul.1 dec.1918 in panta sus</t>
  </si>
  <si>
    <t xml:space="preserve">4 buc. la ambele capete        </t>
  </si>
  <si>
    <t>Urcusului</t>
  </si>
  <si>
    <t>Cornesti nr.80</t>
  </si>
  <si>
    <t>urcare pe drumul de piatra</t>
  </si>
  <si>
    <t>colt cu Transilvania</t>
  </si>
  <si>
    <t>Aleea Covasna</t>
  </si>
  <si>
    <t>nr. 11</t>
  </si>
  <si>
    <t>Pasunii</t>
  </si>
  <si>
    <t>nr. 5</t>
  </si>
  <si>
    <t>Scara Furnica</t>
  </si>
  <si>
    <t>Trebely</t>
  </si>
  <si>
    <t>la capat spre Zoo</t>
  </si>
  <si>
    <t>nr. 24</t>
  </si>
  <si>
    <t>M.Kogalniceanu</t>
  </si>
  <si>
    <t>Pod Mures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</si>
</sst>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34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164" fontId="6" fillId="0" borderId="0" applyFont="0" applyFill="0" applyBorder="0" applyAlignment="0" applyProtection="0"/>
    <xf numFmtId="0" fontId="7" fillId="0" borderId="0"/>
    <xf numFmtId="0" fontId="8" fillId="0" borderId="0">
      <alignment vertical="center"/>
    </xf>
  </cellStyleXfs>
  <cellXfs count="46">
    <xf numFmtId="0" fontId="0" fillId="0" borderId="0" xfId="0"/>
    <xf numFmtId="0" fontId="0" fillId="0" borderId="0" xfId="0" pivotButton="1"/>
    <xf numFmtId="3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0" xfId="0" quotePrefix="1" applyFont="1"/>
    <xf numFmtId="15" fontId="3" fillId="0" borderId="0" xfId="0" quotePrefix="1" applyNumberFormat="1" applyFont="1" applyAlignment="1">
      <alignment vertical="center" wrapText="1"/>
    </xf>
    <xf numFmtId="16" fontId="3" fillId="0" borderId="0" xfId="0" quotePrefix="1" applyNumberFormat="1" applyFont="1" applyAlignment="1">
      <alignment vertical="center" wrapText="1"/>
    </xf>
    <xf numFmtId="15" fontId="3" fillId="0" borderId="0" xfId="0" applyNumberFormat="1" applyFont="1" applyAlignment="1">
      <alignment vertical="center" wrapText="1"/>
    </xf>
    <xf numFmtId="16" fontId="3" fillId="0" borderId="0" xfId="0" applyNumberFormat="1" applyFont="1" applyAlignment="1">
      <alignment vertical="center" wrapText="1"/>
    </xf>
    <xf numFmtId="165" fontId="0" fillId="0" borderId="0" xfId="2" applyNumberFormat="1" applyFont="1" applyFill="1"/>
    <xf numFmtId="165" fontId="0" fillId="0" borderId="0" xfId="2" applyNumberFormat="1" applyFont="1" applyFill="1" applyAlignment="1">
      <alignment horizontal="right"/>
    </xf>
    <xf numFmtId="165" fontId="0" fillId="0" borderId="0" xfId="2" applyNumberFormat="1" applyFont="1" applyFill="1" applyAlignment="1"/>
    <xf numFmtId="165" fontId="3" fillId="0" borderId="0" xfId="2" applyNumberFormat="1" applyFont="1" applyFill="1"/>
    <xf numFmtId="2" fontId="4" fillId="0" borderId="0" xfId="2" applyNumberFormat="1" applyFont="1" applyFill="1"/>
    <xf numFmtId="1" fontId="4" fillId="0" borderId="0" xfId="2" applyNumberFormat="1" applyFont="1" applyFill="1"/>
    <xf numFmtId="0" fontId="4" fillId="0" borderId="0" xfId="2" applyNumberFormat="1" applyFont="1" applyFill="1"/>
    <xf numFmtId="16" fontId="3" fillId="0" borderId="0" xfId="0" quotePrefix="1" applyNumberFormat="1" applyFont="1"/>
    <xf numFmtId="0" fontId="4" fillId="0" borderId="0" xfId="0" applyFont="1" applyAlignment="1">
      <alignment horizontal="center" vertical="center"/>
    </xf>
    <xf numFmtId="2" fontId="4" fillId="0" borderId="0" xfId="2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1" fillId="0" borderId="0" xfId="2" applyNumberFormat="1" applyFont="1" applyFill="1" applyAlignment="1">
      <alignment horizontal="center" vertical="center"/>
    </xf>
    <xf numFmtId="165" fontId="1" fillId="0" borderId="0" xfId="2" applyNumberFormat="1" applyFont="1" applyFill="1" applyAlignment="1">
      <alignment horizontal="center" vertical="center" wrapText="1"/>
    </xf>
    <xf numFmtId="164" fontId="0" fillId="0" borderId="0" xfId="2" applyFont="1"/>
    <xf numFmtId="165" fontId="0" fillId="0" borderId="0" xfId="2" applyNumberFormat="1" applyFont="1"/>
    <xf numFmtId="165" fontId="1" fillId="0" borderId="0" xfId="0" applyNumberFormat="1" applyFont="1"/>
    <xf numFmtId="3" fontId="9" fillId="2" borderId="1" xfId="0" applyNumberFormat="1" applyFont="1" applyFill="1" applyBorder="1"/>
    <xf numFmtId="0" fontId="0" fillId="0" borderId="0" xfId="0" applyAlignment="1">
      <alignment horizontal="left"/>
    </xf>
    <xf numFmtId="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" fontId="1" fillId="3" borderId="0" xfId="2" applyNumberFormat="1" applyFon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0" fillId="0" borderId="0" xfId="2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2" xfId="0" applyBorder="1"/>
    <xf numFmtId="164" fontId="0" fillId="0" borderId="2" xfId="2" applyFont="1" applyBorder="1"/>
    <xf numFmtId="43" fontId="0" fillId="0" borderId="2" xfId="0" applyNumberForma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1" fillId="0" borderId="0" xfId="0" applyFont="1"/>
  </cellXfs>
  <cellStyles count="5">
    <cellStyle name="Comma" xfId="2" builtinId="3"/>
    <cellStyle name="Normal" xfId="0" builtinId="0"/>
    <cellStyle name="Normal 2" xfId="3" xr:uid="{3BB4B61F-1BA5-4FF0-90BA-8F1273C5F963}"/>
    <cellStyle name="Normal 2 2" xfId="4" xr:uid="{AF8F6A8B-A383-4395-B60B-6E44F2640148}"/>
    <cellStyle name="Normal 3" xfId="1" xr:uid="{838666D4-4850-40B2-BC12-173E61095B8D}"/>
  </cellStyles>
  <dxfs count="1"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WW" refreshedDate="45217.667008796299" createdVersion="8" refreshedVersion="8" minRefreshableVersion="3" recordCount="473" xr:uid="{9264C3EB-949F-4422-A147-A502ED74414E}">
  <cacheSource type="worksheet">
    <worksheetSource ref="A1:J1048576" sheet="DB_deszapezire"/>
  </cacheSource>
  <cacheFields count="10">
    <cacheField name="CUS" numFmtId="0">
      <sharedItems containsString="0" containsBlank="1" containsNumber="1" containsInteger="1" minValue="10001" maxValue="10463" count="464">
        <n v="10001"/>
        <n v="10002"/>
        <n v="10003"/>
        <n v="10004"/>
        <n v="10005"/>
        <n v="10006"/>
        <n v="10007"/>
        <n v="10008"/>
        <n v="10009"/>
        <n v="10010"/>
        <n v="10011"/>
        <n v="10012"/>
        <n v="10013"/>
        <n v="10014"/>
        <n v="10015"/>
        <n v="10016"/>
        <n v="10017"/>
        <n v="10018"/>
        <n v="10019"/>
        <n v="10020"/>
        <n v="10021"/>
        <n v="10022"/>
        <n v="10023"/>
        <n v="10024"/>
        <n v="10025"/>
        <n v="10026"/>
        <n v="10027"/>
        <n v="10028"/>
        <n v="10029"/>
        <n v="10030"/>
        <n v="10031"/>
        <n v="10032"/>
        <n v="10033"/>
        <n v="10034"/>
        <n v="10035"/>
        <n v="10036"/>
        <n v="10037"/>
        <n v="10038"/>
        <n v="10039"/>
        <n v="10040"/>
        <n v="10041"/>
        <n v="10042"/>
        <n v="10043"/>
        <n v="10044"/>
        <n v="10045"/>
        <n v="10046"/>
        <n v="10047"/>
        <n v="10048"/>
        <n v="10049"/>
        <n v="10050"/>
        <n v="10051"/>
        <n v="10052"/>
        <n v="10053"/>
        <n v="10054"/>
        <n v="10055"/>
        <n v="10056"/>
        <n v="10057"/>
        <n v="10058"/>
        <n v="10059"/>
        <n v="10060"/>
        <n v="10061"/>
        <n v="10062"/>
        <n v="10063"/>
        <n v="10064"/>
        <n v="10065"/>
        <n v="10066"/>
        <n v="10067"/>
        <n v="10068"/>
        <n v="10069"/>
        <n v="10070"/>
        <n v="10071"/>
        <n v="10072"/>
        <n v="10073"/>
        <n v="10074"/>
        <n v="10075"/>
        <n v="10076"/>
        <n v="10077"/>
        <n v="10078"/>
        <n v="10079"/>
        <n v="10080"/>
        <n v="10081"/>
        <n v="10082"/>
        <n v="10083"/>
        <n v="10084"/>
        <n v="10085"/>
        <n v="10086"/>
        <n v="10087"/>
        <n v="10088"/>
        <n v="10089"/>
        <n v="10090"/>
        <n v="10091"/>
        <n v="10092"/>
        <n v="10093"/>
        <n v="10094"/>
        <n v="10095"/>
        <n v="10096"/>
        <n v="10097"/>
        <n v="10098"/>
        <n v="10099"/>
        <n v="10100"/>
        <n v="10101"/>
        <n v="10102"/>
        <n v="10103"/>
        <n v="10104"/>
        <n v="10105"/>
        <n v="10106"/>
        <n v="10107"/>
        <n v="10108"/>
        <n v="10109"/>
        <n v="10110"/>
        <n v="10111"/>
        <n v="10112"/>
        <n v="10113"/>
        <n v="10114"/>
        <n v="10115"/>
        <n v="10116"/>
        <n v="10117"/>
        <n v="10118"/>
        <n v="10119"/>
        <n v="10120"/>
        <n v="10121"/>
        <n v="10122"/>
        <n v="10123"/>
        <n v="10124"/>
        <n v="10125"/>
        <n v="10126"/>
        <n v="10127"/>
        <n v="10128"/>
        <n v="10129"/>
        <n v="10130"/>
        <n v="10131"/>
        <n v="10132"/>
        <n v="10133"/>
        <n v="10134"/>
        <n v="10135"/>
        <n v="10136"/>
        <n v="10137"/>
        <n v="10138"/>
        <n v="10139"/>
        <n v="10140"/>
        <n v="10141"/>
        <n v="10142"/>
        <n v="10143"/>
        <n v="10144"/>
        <n v="10145"/>
        <n v="10146"/>
        <n v="10147"/>
        <n v="10148"/>
        <n v="10149"/>
        <n v="10150"/>
        <n v="10151"/>
        <n v="10152"/>
        <n v="10153"/>
        <n v="10154"/>
        <n v="10155"/>
        <n v="10156"/>
        <n v="10157"/>
        <n v="10158"/>
        <n v="10159"/>
        <n v="10160"/>
        <n v="10161"/>
        <n v="10162"/>
        <n v="10163"/>
        <n v="10164"/>
        <n v="10165"/>
        <n v="10166"/>
        <n v="10167"/>
        <n v="10168"/>
        <n v="10169"/>
        <n v="10170"/>
        <n v="10171"/>
        <n v="10172"/>
        <n v="10173"/>
        <n v="10174"/>
        <n v="10175"/>
        <n v="10176"/>
        <n v="10177"/>
        <n v="10178"/>
        <n v="10179"/>
        <n v="10180"/>
        <n v="10181"/>
        <n v="10182"/>
        <n v="10183"/>
        <n v="10184"/>
        <n v="10185"/>
        <n v="10186"/>
        <n v="10187"/>
        <n v="10188"/>
        <n v="10189"/>
        <n v="10190"/>
        <n v="10191"/>
        <n v="10192"/>
        <n v="10193"/>
        <n v="10194"/>
        <n v="10195"/>
        <n v="10196"/>
        <n v="10197"/>
        <n v="10198"/>
        <n v="10199"/>
        <n v="10200"/>
        <n v="10201"/>
        <n v="10202"/>
        <n v="10203"/>
        <n v="10204"/>
        <n v="10205"/>
        <n v="10206"/>
        <n v="10207"/>
        <n v="10208"/>
        <n v="10209"/>
        <n v="10210"/>
        <n v="10211"/>
        <n v="10212"/>
        <n v="10213"/>
        <n v="10214"/>
        <n v="10215"/>
        <n v="10216"/>
        <n v="10217"/>
        <n v="10218"/>
        <n v="10219"/>
        <n v="10220"/>
        <n v="10221"/>
        <n v="10222"/>
        <n v="10223"/>
        <n v="10224"/>
        <n v="10225"/>
        <n v="10226"/>
        <n v="10227"/>
        <n v="10228"/>
        <n v="10229"/>
        <n v="10230"/>
        <n v="10231"/>
        <n v="10232"/>
        <n v="10233"/>
        <n v="10234"/>
        <n v="10235"/>
        <n v="10236"/>
        <n v="10237"/>
        <n v="10238"/>
        <n v="10239"/>
        <n v="10240"/>
        <n v="10241"/>
        <n v="10242"/>
        <n v="10243"/>
        <n v="10244"/>
        <n v="10245"/>
        <n v="10246"/>
        <n v="10247"/>
        <n v="10248"/>
        <n v="10249"/>
        <n v="10250"/>
        <n v="10251"/>
        <n v="10252"/>
        <n v="10253"/>
        <n v="10254"/>
        <n v="10255"/>
        <n v="10256"/>
        <n v="10257"/>
        <n v="10258"/>
        <n v="10259"/>
        <n v="10260"/>
        <n v="10261"/>
        <n v="10262"/>
        <n v="10263"/>
        <n v="10264"/>
        <n v="10265"/>
        <n v="10266"/>
        <n v="10267"/>
        <n v="10268"/>
        <n v="10269"/>
        <n v="10270"/>
        <n v="10271"/>
        <n v="10272"/>
        <n v="10273"/>
        <n v="10274"/>
        <n v="10275"/>
        <n v="10276"/>
        <n v="10277"/>
        <n v="10278"/>
        <n v="10279"/>
        <n v="10280"/>
        <n v="10281"/>
        <n v="10282"/>
        <n v="10283"/>
        <n v="10284"/>
        <n v="10285"/>
        <n v="10286"/>
        <n v="10287"/>
        <n v="10288"/>
        <n v="10289"/>
        <n v="10290"/>
        <n v="10291"/>
        <n v="10292"/>
        <n v="10293"/>
        <n v="10294"/>
        <n v="10295"/>
        <n v="10296"/>
        <n v="10297"/>
        <n v="10298"/>
        <n v="10299"/>
        <n v="10300"/>
        <n v="10301"/>
        <n v="10302"/>
        <n v="10303"/>
        <n v="10304"/>
        <n v="10305"/>
        <n v="10306"/>
        <n v="10307"/>
        <n v="10308"/>
        <n v="10309"/>
        <n v="10310"/>
        <n v="10311"/>
        <n v="10312"/>
        <n v="10313"/>
        <n v="10314"/>
        <n v="10315"/>
        <n v="10316"/>
        <n v="10317"/>
        <n v="10318"/>
        <n v="10319"/>
        <n v="10320"/>
        <n v="10321"/>
        <n v="10322"/>
        <n v="10323"/>
        <n v="10324"/>
        <n v="10325"/>
        <n v="10326"/>
        <n v="10327"/>
        <n v="10328"/>
        <n v="10329"/>
        <n v="10330"/>
        <n v="10331"/>
        <n v="10332"/>
        <n v="10333"/>
        <n v="10334"/>
        <n v="10335"/>
        <n v="10336"/>
        <n v="10337"/>
        <n v="10338"/>
        <n v="10339"/>
        <n v="10340"/>
        <n v="10341"/>
        <n v="10342"/>
        <n v="10343"/>
        <n v="10344"/>
        <n v="10345"/>
        <n v="10346"/>
        <n v="10347"/>
        <n v="10348"/>
        <n v="10349"/>
        <n v="10350"/>
        <n v="10351"/>
        <n v="10352"/>
        <n v="10353"/>
        <n v="10354"/>
        <n v="10355"/>
        <n v="10356"/>
        <n v="10357"/>
        <n v="10358"/>
        <n v="10359"/>
        <n v="10360"/>
        <n v="10361"/>
        <n v="10362"/>
        <n v="10363"/>
        <n v="10364"/>
        <n v="10365"/>
        <n v="10366"/>
        <n v="10367"/>
        <n v="10368"/>
        <n v="10369"/>
        <n v="10370"/>
        <n v="10371"/>
        <n v="10372"/>
        <n v="10373"/>
        <n v="10374"/>
        <n v="10375"/>
        <n v="10376"/>
        <n v="10377"/>
        <n v="10378"/>
        <n v="10379"/>
        <n v="10380"/>
        <n v="10381"/>
        <n v="10382"/>
        <n v="10383"/>
        <n v="10384"/>
        <n v="10385"/>
        <n v="10386"/>
        <n v="10387"/>
        <n v="10388"/>
        <n v="10389"/>
        <n v="10390"/>
        <n v="10391"/>
        <n v="10392"/>
        <n v="10393"/>
        <n v="10394"/>
        <n v="10395"/>
        <n v="10396"/>
        <n v="10397"/>
        <n v="10398"/>
        <n v="10399"/>
        <n v="10400"/>
        <n v="10401"/>
        <n v="10402"/>
        <n v="10403"/>
        <n v="10404"/>
        <n v="10405"/>
        <n v="10406"/>
        <n v="10407"/>
        <n v="10408"/>
        <n v="10409"/>
        <n v="10410"/>
        <n v="10411"/>
        <n v="10412"/>
        <n v="10413"/>
        <n v="10414"/>
        <n v="10415"/>
        <n v="10416"/>
        <n v="10417"/>
        <n v="10418"/>
        <n v="10419"/>
        <n v="10420"/>
        <n v="10421"/>
        <n v="10422"/>
        <n v="10423"/>
        <n v="10424"/>
        <n v="10425"/>
        <n v="10426"/>
        <n v="10427"/>
        <n v="10428"/>
        <n v="10429"/>
        <n v="10430"/>
        <n v="10431"/>
        <n v="10432"/>
        <n v="10433"/>
        <n v="10434"/>
        <n v="10435"/>
        <n v="10436"/>
        <n v="10437"/>
        <n v="10438"/>
        <n v="10439"/>
        <n v="10440"/>
        <n v="10441"/>
        <n v="10442"/>
        <n v="10443"/>
        <n v="10444"/>
        <n v="10445"/>
        <n v="10446"/>
        <n v="10447"/>
        <n v="10448"/>
        <n v="10449"/>
        <n v="10450"/>
        <n v="10451"/>
        <n v="10452"/>
        <n v="10453"/>
        <n v="10454"/>
        <n v="10455"/>
        <n v="10456"/>
        <n v="10457"/>
        <n v="10458"/>
        <n v="10459"/>
        <n v="10460"/>
        <n v="10461"/>
        <n v="10462"/>
        <n v="10463"/>
        <m/>
      </sharedItems>
    </cacheField>
    <cacheField name="COD GIS" numFmtId="0">
      <sharedItems containsString="0" containsBlank="1" containsNumber="1" containsInteger="1" minValue="864" maxValue="1707"/>
    </cacheField>
    <cacheField name="Tip arteră" numFmtId="0">
      <sharedItems containsBlank="1"/>
    </cacheField>
    <cacheField name="Denumire actuală" numFmtId="0">
      <sharedItems containsBlank="1" count="462">
        <s v="Abrudului"/>
        <s v="Acarului"/>
        <s v="Aeroportului"/>
        <s v="Agricultorilor"/>
        <s v="Aiudului"/>
        <s v="Alba Iulia"/>
        <s v="Albinei"/>
        <s v="Aluniș"/>
        <s v="Amsterdam"/>
        <s v="Amurgului"/>
        <s v="Apeductului"/>
        <s v="Apelor"/>
        <s v="Apicultorilor"/>
        <s v="Arany János"/>
        <s v="Argeșului"/>
        <s v="Arieșului"/>
        <s v="Arinului"/>
        <s v="Armatei"/>
        <s v="Armoniei"/>
        <s v="Artei"/>
        <s v="Atena"/>
        <s v="Avas"/>
        <s v="Avram Iancu"/>
        <s v="General Gheorghe Avramescu"/>
        <s v="Azuga"/>
        <s v="Azurului"/>
        <s v="Dr. Victor Babeş"/>
        <s v="Baladei"/>
        <s v="Banat"/>
        <s v="Barajului"/>
        <s v="Bartók Béla"/>
        <s v="Băilor"/>
        <s v="Nicolae Bălcescu"/>
        <s v="Băneasa"/>
        <s v="Bărăganului"/>
        <s v="Gheorghe Pop de Băseşti"/>
        <s v="Bega"/>
        <s v="Belșugului"/>
        <s v="Benefalău"/>
        <s v="Berlin"/>
        <s v="Dr. Bernády György"/>
        <s v="Berzei"/>
        <s v="Bethlen Gábor"/>
        <s v="Bicazului"/>
        <s v="Bihorului"/>
        <s v="Bistriței"/>
        <s v="sg. maj. Lazăr Blejnari"/>
        <s v="Episcop Ioan Bob"/>
        <s v="Bobâlna"/>
        <s v="Bodoni Sándor"/>
        <s v="Bodor Péter"/>
        <s v="Bogatei"/>
        <s v="Bolyai"/>
        <s v="Borsos Tamás"/>
        <s v="Borzești"/>
        <s v="Bradului"/>
        <s v="Branului"/>
        <s v="Brașovului"/>
        <s v="Brăila"/>
        <s v="Bucegi"/>
        <s v="Bucinului"/>
        <s v="București"/>
        <s v="Budai Nagy Antal"/>
        <s v="Budapesta"/>
        <s v="Budiului"/>
        <s v="Bujorului"/>
        <s v="Burebista"/>
        <s v="Busuiocului"/>
        <s v="Ion Buteanu"/>
        <s v="Dimitrie Cantemir"/>
        <s v="Ion Luca Caragiale"/>
        <s v="Cardinal Iuliu Hossu"/>
        <s v="Caraiman"/>
        <s v="Carpați"/>
        <s v="Cașinului"/>
        <s v="Călărașilor"/>
        <s v="Călimanului"/>
        <s v="Căminului"/>
        <s v="Căprioarei"/>
        <s v="Câmpului"/>
        <s v="Ceahlău"/>
        <s v="Ceangăilor"/>
        <s v="Cerbului"/>
        <s v="Cernavodă"/>
        <s v="Cernei"/>
        <s v="Cetății"/>
        <s v="Cetinei"/>
        <s v="Pavel Chinezu"/>
        <s v="Cibinului"/>
        <s v="Ştefan Cicio Pop"/>
        <s v="Ciocanului"/>
        <s v="Ciocârliei"/>
        <s v="Cireșului"/>
        <s v="Cisnădie"/>
        <s v="Ciucaș"/>
        <s v="Ciucului"/>
        <s v="Dr. Cornel Ciugudean"/>
        <s v="Cloșca"/>
        <s v="Henry Coandă"/>
        <s v="Colegiului"/>
        <s v="Constructorilor"/>
        <s v="Constandin Hagi Stoian"/>
        <s v="Cornești"/>
        <s v="Cornișa"/>
        <s v="Cosminului"/>
        <s v="George Coşbuc"/>
        <s v="Cotitura de Jos"/>
        <s v="Cotului"/>
        <s v="Covasna"/>
        <s v="Crângului"/>
        <s v="Ion Creangă"/>
        <s v="Crinului"/>
        <s v="Cristești"/>
        <s v="Crișan"/>
        <s v="Crișului"/>
        <s v="Crizantemelor"/>
        <s v="Cucului"/>
        <s v="Cugir"/>
        <s v="Cutezanței"/>
        <s v="Cuza Vodă"/>
        <s v="Dr. Emil A. Dandea"/>
        <s v="Dâmboviței"/>
        <s v="Dâmbul Pietros"/>
        <s v="Episcop Dávid Ferenc"/>
        <s v="Dealului"/>
        <s v="Decebal"/>
        <s v="Barbu Ştefănescu Delavrancea"/>
        <s v="Depozitelor"/>
        <s v="Deva"/>
        <s v="Dezrobirii"/>
        <s v="Petru Dobra"/>
        <s v="Constantin Dobrogeanu Gherea"/>
        <s v="Gheorghe Doja"/>
        <s v="Dorobanților"/>
        <s v="Dósa Elek"/>
        <s v="Serafim Duicu"/>
        <s v="Dumbravei"/>
        <s v="General Ion Dumitrache"/>
        <s v="Duzilor"/>
        <s v="Eden"/>
        <s v="Mihai Eminescu"/>
        <s v="George Enescu"/>
        <s v="Evreilor Martiri"/>
        <s v="Fabrica de Zahăr"/>
        <s v="Făgăraşului"/>
        <s v="Făget"/>
        <s v="Fânaţelor"/>
        <s v="Fântânii"/>
        <s v="Aurel Filimon"/>
        <s v="Florilor"/>
        <s v="Foișor"/>
        <s v="Fragilor"/>
        <s v="Frunzei"/>
        <s v="Furnicilor"/>
        <s v="Furtunei"/>
        <s v="Gálffy Mihály"/>
        <s v="Gábor Áron"/>
        <s v="Gării"/>
        <s v="Garofiței"/>
        <s v="Ghiocelului"/>
        <s v="Sg. Maj. Ionel Giurchi"/>
        <s v="Gladiolelor"/>
        <s v="Gloriei"/>
        <s v="Godeanu"/>
        <s v="Vasile Goldiş"/>
        <s v="Govora"/>
        <s v="Grapei"/>
        <s v="Grădinarilor"/>
        <s v="Nicolae Grigorescu"/>
        <s v="Romulus Guga"/>
        <s v="Gurghiului"/>
        <s v="Bogdan Petriceicu Haşdeu"/>
        <s v="Hațeg"/>
        <s v="Hegyi Lajos"/>
        <s v="Adrian Hidoș"/>
        <s v="Hints Ottó"/>
        <s v="Iosif Hodoş"/>
        <s v="Homorodului"/>
        <s v="Horea"/>
        <s v="Hotarului"/>
        <s v="Hunedoara"/>
        <s v="Ialomiței"/>
        <s v="Iernutului"/>
        <s v="Insulei"/>
        <s v="Inului"/>
        <s v="Nicolae Iorga"/>
        <s v="Ana Ipătescu"/>
        <s v="Islazului"/>
        <s v="Izvorului"/>
        <s v="Izvorul Rece"/>
        <s v="Înfrățirii"/>
        <s v="Îngustă"/>
        <s v="Între Movile"/>
        <s v="Jilavei"/>
        <s v="Jiului"/>
        <s v="Frédéric Joliot-Curie"/>
        <s v="Justiției"/>
        <s v="Mihail Kogălniceanu"/>
        <s v="Koós Ferenc"/>
        <s v="Kós Károly"/>
        <s v="Dr. Kozma Béla"/>
        <s v="Kőrösi Csoma Sándor"/>
        <s v="Köteles Sámuel"/>
        <s v="Lacului"/>
        <s v="Lalelelor"/>
        <s v="Lavandei"/>
        <s v="Lăcrămioarei"/>
        <s v="Lămâiţei"/>
        <s v="Lăpuşna"/>
        <s v="Lebedei"/>
        <s v="Libertăţii"/>
        <s v="Liceului"/>
        <s v="Liliacului"/>
        <s v="Lisabona"/>
        <s v="Franz Liszt"/>
        <s v="Livezeni"/>
        <s v="Livezii"/>
        <s v="Londra"/>
        <s v="Vasile Lucaciu"/>
        <s v="Luceafărului"/>
        <s v="Lucernei"/>
        <s v="Luduşului"/>
        <s v="Luntrașilor"/>
        <s v="Vasile Lupu"/>
        <s v="Lutului"/>
        <s v="Luxemburg"/>
        <s v="Madách Imre"/>
        <s v="Madrid"/>
        <s v="Petru Maior"/>
        <s v="Iuliu Maniu"/>
        <s v="Maramureş"/>
        <s v="Margaretelor"/>
        <s v="Gheorghe Marinescu"/>
        <s v="Márton Áron"/>
        <s v="Matei Corvin"/>
        <s v="Măcinişului"/>
        <s v="Măcinului"/>
        <s v="Măgurei"/>
        <s v="Mărăşeşti"/>
        <s v="Mărăşti"/>
        <s v="Mărului"/>
        <s v="Prof. Dr. Simion C. Mândrescu"/>
        <s v="Memorandului"/>
        <s v="Mestecănişului"/>
        <s v="Mică"/>
        <s v="Mihai Viteazul"/>
        <s v="Ion Mihuţ"/>
        <s v="Milcovului"/>
        <s v="Mimozelor"/>
        <s v="Mioriţei"/>
        <s v="Moldovei"/>
        <s v="Molter Károly"/>
        <s v="Jean Monnet"/>
        <s v="Morești"/>
        <s v="Morii"/>
        <s v="General Traian Moşoiu"/>
        <s v="Motrului"/>
        <s v="Mugurilor"/>
        <s v="Muncii"/>
        <s v="Muncitorilor"/>
        <s v="Ilie Munteanu"/>
        <s v="Muntenia"/>
        <s v="Mureșeni"/>
        <s v="Mureșului"/>
        <s v="Nagy Pál"/>
        <s v="Nagy Szabó Ferenc"/>
        <s v="Narciselor"/>
        <s v="Năvodari"/>
        <s v="Negoiului"/>
        <s v="Nirajului"/>
        <s v="Nordului"/>
        <s v="Nucului"/>
        <s v="Nufărului"/>
        <s v="Oituzului"/>
        <s v="Oltului"/>
        <s v="Onești"/>
        <s v="Oraşelor Înfrăţite"/>
        <s v="Ostrovului"/>
        <s v="Padeș"/>
        <s v="Pajka Károly"/>
        <s v="Palas"/>
        <s v="Pandurilor"/>
        <s v="Panseluţelor"/>
        <s v="Alexandru Papiu Ilarian"/>
        <s v="Parângului"/>
        <s v="Eroilor Români"/>
        <s v="Sportiv Municipal"/>
        <s v="Paris"/>
        <s v="Dr. Louis Pasteur"/>
        <s v="Păcii"/>
        <s v="Pădurii"/>
        <s v="Păltiniș"/>
        <s v="Păşunii"/>
        <s v="Pâinii"/>
        <s v="Pârâului"/>
        <s v="Petőfi Sándor"/>
        <s v="Petri Ádám"/>
        <s v="Petrila"/>
        <s v="Piatra Corbului"/>
        <s v="Piatra de Moară"/>
        <s v="Plaiului"/>
        <s v="Platoului"/>
        <s v="Plevna"/>
        <s v="Prof. Dr. Grigore Ploeşteanu"/>
        <s v="Plopilor"/>
        <s v="Plugarilor"/>
        <s v="Plutelor"/>
        <s v="Podeni"/>
        <s v="Poligrafiei"/>
        <s v="Pomicultorilor"/>
        <s v="Pomilor"/>
        <s v="Dr. Pongrácz Antal Sándor"/>
        <s v="Erou Locotenent Petre Popescu"/>
        <s v="Porumbului"/>
        <s v="Posada"/>
        <s v="Poștei"/>
        <s v="Potopului"/>
        <s v="Praga"/>
        <s v="Prahovei"/>
        <s v="Predeal"/>
        <s v="Prieteniei"/>
        <s v="Primăriei"/>
        <s v="Primăverii"/>
        <s v="Privighetorii"/>
        <s v="Progresului"/>
        <s v="Prutului"/>
        <s v="Ion Heliade Rădulescu"/>
        <s v="Rampei"/>
        <s v="Rămurele"/>
        <s v="Răsăritului"/>
        <s v="Rândunelelor"/>
        <s v="Liviu Rebreanu"/>
        <s v="Recoltei"/>
        <s v="Regele Ferdinand"/>
        <s v="Regina Elisabeta"/>
        <s v="Remetea"/>
        <s v="Republicii"/>
        <s v="Reșița"/>
        <s v="Retezatului"/>
        <s v="Revoluţiei"/>
        <s v="Sg. Maj. Mircea Robu"/>
        <s v="Rodnei"/>
        <s v="Rodniciei"/>
        <s v="Roma"/>
        <s v="Sg. Maj. Ioan Roman"/>
        <s v="Constantin Romanu Vivu"/>
        <s v="Ady Endre"/>
        <s v="Rovine"/>
        <s v="Rozelor"/>
        <s v="Rozmarinului"/>
        <s v="Plt. Adj. David Rusu"/>
        <s v="Preot Ştefan Rusu"/>
        <s v="Salcâmilor"/>
        <s v="Sapei"/>
        <s v="Prof. Dr. Vasile Săbădeanu"/>
        <s v="Sălciilor"/>
        <s v="Sălişte"/>
        <s v="Săvineşti"/>
        <s v="Sântana"/>
        <s v="Sârguinței"/>
        <s v="Scăricica"/>
        <s v="Scurtă"/>
        <s v="Sebeșului"/>
        <s v="Secerei"/>
        <s v="Secuilor Martiri"/>
        <s v="Semănătorilor"/>
        <s v="Semenic"/>
        <s v="Sighişoarei"/>
        <s v="Sf. Ioan"/>
        <s v="Sf. Ștefan"/>
        <s v="Sinaia"/>
        <s v="Siretului"/>
        <s v="Sitarilor"/>
        <s v="Slatina"/>
        <s v="Sofia"/>
        <s v="Solidarităţii"/>
        <s v="Someşului"/>
        <s v="Somnului"/>
        <s v="Spicului"/>
        <s v="Spitalul Vechi"/>
        <s v="Dr. Czakó József"/>
        <s v="Stejarului"/>
        <s v="Stelelor"/>
        <s v="Strâmbă"/>
        <s v="Subpădure"/>
        <s v="Substejeriş"/>
        <s v="Suceava"/>
        <s v="Sudului"/>
        <s v="Széchenyi István"/>
        <s v="Szotyori József"/>
        <s v="Mitropolit Andrei Şaguna"/>
        <s v="Şelimbăr"/>
        <s v="Gheorghe Şincai"/>
        <s v="Şoimilor"/>
        <s v="Ștefan cel Mare"/>
        <s v="Șurianu"/>
        <s v="Tamás Ernő"/>
        <s v="Tazlăului"/>
        <s v="Tâmplarilor"/>
        <s v="Târgului"/>
        <s v="Târnavei"/>
        <s v="Teatrului"/>
        <s v="Teilor"/>
        <s v="Teleki Sámuel"/>
        <s v="Timişului"/>
        <s v="Tineretului"/>
        <s v="Tisei"/>
        <s v="Toamnei"/>
        <s v="Lev Nicolaevici Tolstoi"/>
        <s v="Martin Luther"/>
        <s v="Trandafirilor"/>
        <s v="Transilvania"/>
        <s v="Trébely"/>
        <s v="Treierişului"/>
        <s v="Trifoiului"/>
        <s v="Trotușului"/>
        <s v="Turnu Roșu"/>
        <s v="Turzii"/>
        <s v="Tușnad"/>
        <s v="Ţesătorilor"/>
        <s v="Ulciorului"/>
        <s v="Unirii"/>
        <s v="Unităţii"/>
        <s v="Viile Unomaj"/>
        <s v="Urcuşului"/>
        <s v="Uzinei"/>
        <s v="Valea Rece"/>
        <s v="Zeno Vancea"/>
        <s v="Ecaterina Varga"/>
        <s v="Vânătorilor"/>
        <s v="Verde"/>
        <s v="Verii"/>
        <s v="Ioan Vescan"/>
        <s v="Victoriei"/>
        <s v="Viena"/>
        <s v="Viile Dealul Budiului"/>
        <s v="Viile Dealul Mic"/>
        <s v="Viitorului"/>
        <s v="Violetelor"/>
        <s v="Vișeului"/>
        <s v="Tudor Vladimirescu"/>
        <s v="Alexandru Vlahuţă"/>
        <s v="Ion Vlasiu"/>
        <s v="Vlădeasa"/>
        <s v="Voinicenilor"/>
        <s v="Vrancea"/>
        <s v="Vulcan"/>
        <s v="Vulturilor"/>
        <s v="Zambilei"/>
        <s v="Zarandului"/>
        <s v="Zăgazului"/>
        <s v="Zărnești"/>
        <s v="Zânelor"/>
        <s v="Zefirului"/>
        <s v="Zeyk Domokos"/>
        <s v="Zidarilor"/>
        <s v="1848"/>
        <s v="1 Decembrie 1918"/>
        <s v="22 Decembrie 1989"/>
        <s v="Regele Mihai I"/>
        <s v="8 Martie"/>
        <m/>
      </sharedItems>
    </cacheField>
    <cacheField name="Zona" numFmtId="0">
      <sharedItems containsBlank="1" count="16">
        <s v="7 NOIEMBRIE"/>
        <s v="MURESENI - BUDIULUI - DOJA"/>
        <s v="UNIRII"/>
        <s v="CORNEȘTI"/>
        <s v="BELVEDERE"/>
        <s v="TUDOR 1"/>
        <s v="TUDOR 2"/>
        <s v="CENTRALA "/>
        <s v="BALCESCU -ARMATEI"/>
        <s v="TUDOR 3"/>
        <s v="CORNISA"/>
        <s v="MURESENI -LIBERTĂȚII"/>
        <s v="ADY ENDRE -LIBERTATII"/>
        <s v="1848"/>
        <s v="ALEEA CARPATI"/>
        <m/>
      </sharedItems>
    </cacheField>
    <cacheField name="Lungime" numFmtId="165">
      <sharedItems containsString="0" containsBlank="1" containsNumber="1" containsInteger="1" minValue="0" maxValue="4930"/>
    </cacheField>
    <cacheField name="Supraf. Carosabil_x000a_(mp)" numFmtId="165">
      <sharedItems containsString="0" containsBlank="1" containsNumber="1" containsInteger="1" minValue="0" maxValue="19720"/>
    </cacheField>
    <cacheField name="Supraf. Trotuar_x000a_(mp)" numFmtId="165">
      <sharedItems containsString="0" containsBlank="1" containsNumber="1" containsInteger="1" minValue="0" maxValue="26813"/>
    </cacheField>
    <cacheField name="Supraf. carosabil + trotuar (mp)" numFmtId="165">
      <sharedItems containsString="0" containsBlank="1" containsNumber="1" containsInteger="1" minValue="0" maxValue="46533"/>
    </cacheField>
    <cacheField name="Supraf. Totală _x000a_a carosabilului_x000a_(mp)" numFmtId="165">
      <sharedItems containsString="0" containsBlank="1" containsNumber="1" containsInteger="1" minValue="0" maxValue="808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cso Sandor" refreshedDate="45218.585444675926" createdVersion="8" refreshedVersion="8" minRefreshableVersion="3" recordCount="473" xr:uid="{07CA6893-D048-4425-9CF6-B5350914F8F6}">
  <cacheSource type="worksheet">
    <worksheetSource ref="A1:M1048576" sheet="DB_deszapezire"/>
  </cacheSource>
  <cacheFields count="13">
    <cacheField name="CUS" numFmtId="0">
      <sharedItems containsString="0" containsBlank="1" containsNumber="1" containsInteger="1" minValue="10001" maxValue="10463" count="464">
        <n v="10001"/>
        <n v="10002"/>
        <n v="10003"/>
        <n v="10004"/>
        <n v="10005"/>
        <n v="10006"/>
        <n v="10007"/>
        <n v="10008"/>
        <n v="10009"/>
        <n v="10010"/>
        <n v="10011"/>
        <n v="10012"/>
        <n v="10013"/>
        <n v="10014"/>
        <n v="10015"/>
        <n v="10016"/>
        <n v="10017"/>
        <n v="10018"/>
        <n v="10019"/>
        <n v="10020"/>
        <n v="10021"/>
        <n v="10022"/>
        <n v="10023"/>
        <n v="10024"/>
        <n v="10025"/>
        <n v="10026"/>
        <n v="10027"/>
        <n v="10028"/>
        <n v="10029"/>
        <n v="10030"/>
        <n v="10031"/>
        <n v="10032"/>
        <n v="10033"/>
        <n v="10034"/>
        <n v="10035"/>
        <n v="10036"/>
        <n v="10037"/>
        <n v="10038"/>
        <n v="10039"/>
        <n v="10040"/>
        <n v="10041"/>
        <n v="10042"/>
        <n v="10043"/>
        <n v="10044"/>
        <n v="10045"/>
        <n v="10046"/>
        <n v="10047"/>
        <n v="10048"/>
        <n v="10049"/>
        <n v="10050"/>
        <n v="10051"/>
        <n v="10052"/>
        <n v="10053"/>
        <n v="10054"/>
        <n v="10055"/>
        <n v="10056"/>
        <n v="10057"/>
        <n v="10058"/>
        <n v="10059"/>
        <n v="10060"/>
        <n v="10061"/>
        <n v="10062"/>
        <n v="10063"/>
        <n v="10064"/>
        <n v="10065"/>
        <n v="10066"/>
        <n v="10067"/>
        <n v="10068"/>
        <n v="10069"/>
        <n v="10070"/>
        <n v="10071"/>
        <n v="10072"/>
        <n v="10073"/>
        <n v="10074"/>
        <n v="10075"/>
        <n v="10076"/>
        <n v="10077"/>
        <n v="10078"/>
        <n v="10079"/>
        <n v="10080"/>
        <n v="10081"/>
        <n v="10082"/>
        <n v="10083"/>
        <n v="10084"/>
        <n v="10085"/>
        <n v="10086"/>
        <n v="10087"/>
        <n v="10088"/>
        <n v="10089"/>
        <n v="10090"/>
        <n v="10091"/>
        <n v="10092"/>
        <n v="10093"/>
        <n v="10094"/>
        <n v="10095"/>
        <n v="10096"/>
        <n v="10097"/>
        <n v="10098"/>
        <n v="10099"/>
        <n v="10100"/>
        <n v="10101"/>
        <n v="10102"/>
        <n v="10103"/>
        <n v="10104"/>
        <n v="10105"/>
        <n v="10106"/>
        <n v="10107"/>
        <n v="10108"/>
        <n v="10109"/>
        <n v="10110"/>
        <n v="10111"/>
        <n v="10112"/>
        <n v="10113"/>
        <n v="10114"/>
        <n v="10115"/>
        <n v="10116"/>
        <n v="10117"/>
        <n v="10118"/>
        <n v="10119"/>
        <n v="10120"/>
        <n v="10121"/>
        <n v="10122"/>
        <n v="10123"/>
        <n v="10124"/>
        <n v="10125"/>
        <n v="10126"/>
        <n v="10127"/>
        <n v="10128"/>
        <n v="10129"/>
        <n v="10130"/>
        <n v="10131"/>
        <n v="10132"/>
        <n v="10133"/>
        <n v="10134"/>
        <n v="10135"/>
        <n v="10136"/>
        <n v="10137"/>
        <n v="10138"/>
        <n v="10139"/>
        <n v="10140"/>
        <n v="10141"/>
        <n v="10142"/>
        <n v="10143"/>
        <n v="10144"/>
        <n v="10145"/>
        <n v="10146"/>
        <n v="10147"/>
        <n v="10148"/>
        <n v="10149"/>
        <n v="10150"/>
        <n v="10151"/>
        <n v="10152"/>
        <n v="10153"/>
        <n v="10154"/>
        <n v="10155"/>
        <n v="10156"/>
        <n v="10157"/>
        <n v="10158"/>
        <n v="10159"/>
        <n v="10160"/>
        <n v="10161"/>
        <n v="10162"/>
        <n v="10163"/>
        <n v="10164"/>
        <n v="10165"/>
        <n v="10166"/>
        <n v="10167"/>
        <n v="10168"/>
        <n v="10169"/>
        <n v="10170"/>
        <n v="10171"/>
        <n v="10172"/>
        <n v="10173"/>
        <n v="10174"/>
        <n v="10175"/>
        <n v="10176"/>
        <n v="10177"/>
        <n v="10178"/>
        <n v="10179"/>
        <n v="10180"/>
        <n v="10181"/>
        <n v="10182"/>
        <n v="10183"/>
        <n v="10184"/>
        <n v="10185"/>
        <n v="10186"/>
        <n v="10187"/>
        <n v="10188"/>
        <n v="10189"/>
        <n v="10190"/>
        <n v="10191"/>
        <n v="10192"/>
        <n v="10193"/>
        <n v="10194"/>
        <n v="10195"/>
        <n v="10196"/>
        <n v="10197"/>
        <n v="10198"/>
        <n v="10199"/>
        <n v="10200"/>
        <n v="10201"/>
        <n v="10202"/>
        <n v="10203"/>
        <n v="10204"/>
        <n v="10205"/>
        <n v="10206"/>
        <n v="10207"/>
        <n v="10208"/>
        <n v="10209"/>
        <n v="10210"/>
        <n v="10211"/>
        <n v="10212"/>
        <n v="10213"/>
        <n v="10214"/>
        <n v="10215"/>
        <n v="10216"/>
        <n v="10217"/>
        <n v="10218"/>
        <n v="10219"/>
        <n v="10220"/>
        <n v="10221"/>
        <n v="10222"/>
        <n v="10223"/>
        <n v="10224"/>
        <n v="10225"/>
        <n v="10226"/>
        <n v="10227"/>
        <n v="10228"/>
        <n v="10229"/>
        <n v="10230"/>
        <n v="10231"/>
        <n v="10232"/>
        <n v="10233"/>
        <n v="10234"/>
        <n v="10235"/>
        <n v="10236"/>
        <n v="10237"/>
        <n v="10238"/>
        <n v="10239"/>
        <n v="10240"/>
        <n v="10241"/>
        <n v="10242"/>
        <n v="10243"/>
        <n v="10244"/>
        <n v="10245"/>
        <n v="10246"/>
        <n v="10247"/>
        <n v="10248"/>
        <n v="10249"/>
        <n v="10250"/>
        <n v="10251"/>
        <n v="10252"/>
        <n v="10253"/>
        <n v="10254"/>
        <n v="10255"/>
        <n v="10256"/>
        <n v="10257"/>
        <n v="10258"/>
        <n v="10259"/>
        <n v="10260"/>
        <n v="10261"/>
        <n v="10262"/>
        <n v="10263"/>
        <n v="10264"/>
        <n v="10265"/>
        <n v="10266"/>
        <n v="10267"/>
        <n v="10268"/>
        <n v="10269"/>
        <n v="10270"/>
        <n v="10271"/>
        <n v="10272"/>
        <n v="10273"/>
        <n v="10274"/>
        <n v="10275"/>
        <n v="10276"/>
        <n v="10277"/>
        <n v="10278"/>
        <n v="10279"/>
        <n v="10280"/>
        <n v="10281"/>
        <n v="10282"/>
        <n v="10283"/>
        <n v="10284"/>
        <n v="10285"/>
        <n v="10286"/>
        <n v="10287"/>
        <n v="10288"/>
        <n v="10289"/>
        <n v="10290"/>
        <n v="10291"/>
        <n v="10292"/>
        <n v="10293"/>
        <n v="10294"/>
        <n v="10295"/>
        <n v="10296"/>
        <n v="10297"/>
        <n v="10298"/>
        <n v="10299"/>
        <n v="10300"/>
        <n v="10301"/>
        <n v="10302"/>
        <n v="10303"/>
        <n v="10304"/>
        <n v="10305"/>
        <n v="10306"/>
        <n v="10307"/>
        <n v="10308"/>
        <n v="10309"/>
        <n v="10310"/>
        <n v="10311"/>
        <n v="10312"/>
        <n v="10313"/>
        <n v="10314"/>
        <n v="10315"/>
        <n v="10316"/>
        <n v="10317"/>
        <n v="10318"/>
        <n v="10319"/>
        <n v="10320"/>
        <n v="10321"/>
        <n v="10322"/>
        <n v="10323"/>
        <n v="10324"/>
        <n v="10325"/>
        <n v="10326"/>
        <n v="10327"/>
        <n v="10328"/>
        <n v="10329"/>
        <n v="10330"/>
        <n v="10331"/>
        <n v="10332"/>
        <n v="10333"/>
        <n v="10334"/>
        <n v="10335"/>
        <n v="10336"/>
        <n v="10337"/>
        <n v="10338"/>
        <n v="10339"/>
        <n v="10340"/>
        <n v="10341"/>
        <n v="10342"/>
        <n v="10343"/>
        <n v="10344"/>
        <n v="10345"/>
        <n v="10346"/>
        <n v="10347"/>
        <n v="10348"/>
        <n v="10349"/>
        <n v="10350"/>
        <n v="10351"/>
        <n v="10352"/>
        <n v="10353"/>
        <n v="10354"/>
        <n v="10355"/>
        <n v="10356"/>
        <n v="10357"/>
        <n v="10358"/>
        <n v="10359"/>
        <n v="10360"/>
        <n v="10361"/>
        <n v="10362"/>
        <n v="10363"/>
        <n v="10364"/>
        <n v="10365"/>
        <n v="10366"/>
        <n v="10367"/>
        <n v="10368"/>
        <n v="10369"/>
        <n v="10370"/>
        <n v="10371"/>
        <n v="10372"/>
        <n v="10373"/>
        <n v="10374"/>
        <n v="10375"/>
        <n v="10376"/>
        <n v="10377"/>
        <n v="10378"/>
        <n v="10379"/>
        <n v="10380"/>
        <n v="10381"/>
        <n v="10382"/>
        <n v="10383"/>
        <n v="10384"/>
        <n v="10385"/>
        <n v="10386"/>
        <n v="10387"/>
        <n v="10388"/>
        <n v="10389"/>
        <n v="10390"/>
        <n v="10391"/>
        <n v="10392"/>
        <n v="10393"/>
        <n v="10394"/>
        <n v="10395"/>
        <n v="10396"/>
        <n v="10397"/>
        <n v="10398"/>
        <n v="10399"/>
        <n v="10400"/>
        <n v="10401"/>
        <n v="10402"/>
        <n v="10403"/>
        <n v="10404"/>
        <n v="10405"/>
        <n v="10406"/>
        <n v="10407"/>
        <n v="10408"/>
        <n v="10409"/>
        <n v="10410"/>
        <n v="10411"/>
        <n v="10412"/>
        <n v="10413"/>
        <n v="10414"/>
        <n v="10415"/>
        <n v="10416"/>
        <n v="10417"/>
        <n v="10418"/>
        <n v="10419"/>
        <n v="10420"/>
        <n v="10421"/>
        <n v="10422"/>
        <n v="10423"/>
        <n v="10424"/>
        <n v="10425"/>
        <n v="10426"/>
        <n v="10427"/>
        <n v="10428"/>
        <n v="10429"/>
        <n v="10430"/>
        <n v="10431"/>
        <n v="10432"/>
        <n v="10433"/>
        <n v="10434"/>
        <n v="10435"/>
        <n v="10436"/>
        <n v="10437"/>
        <n v="10438"/>
        <n v="10439"/>
        <n v="10440"/>
        <n v="10441"/>
        <n v="10442"/>
        <n v="10443"/>
        <n v="10444"/>
        <n v="10445"/>
        <n v="10446"/>
        <n v="10447"/>
        <n v="10448"/>
        <n v="10449"/>
        <n v="10450"/>
        <n v="10451"/>
        <n v="10452"/>
        <n v="10453"/>
        <n v="10454"/>
        <n v="10455"/>
        <n v="10456"/>
        <n v="10457"/>
        <n v="10458"/>
        <n v="10459"/>
        <n v="10460"/>
        <n v="10461"/>
        <n v="10462"/>
        <n v="10463"/>
        <m/>
      </sharedItems>
    </cacheField>
    <cacheField name="COD GIS" numFmtId="0">
      <sharedItems containsString="0" containsBlank="1" containsNumber="1" containsInteger="1" minValue="864" maxValue="1707"/>
    </cacheField>
    <cacheField name="Tip arteră" numFmtId="0">
      <sharedItems containsBlank="1" count="8">
        <s v="Strada"/>
        <s v="Piața"/>
        <s v="Pasaj"/>
        <s v="Aleea"/>
        <s v="Bulevardul"/>
        <s v="Parc"/>
        <s v="Calea"/>
        <m/>
      </sharedItems>
    </cacheField>
    <cacheField name="Denumire actuală" numFmtId="0">
      <sharedItems containsBlank="1" count="462">
        <s v="Abrudului"/>
        <s v="Acarului"/>
        <s v="Aeroportului"/>
        <s v="Agricultorilor"/>
        <s v="Aiudului"/>
        <s v="Alba Iulia"/>
        <s v="Albinei"/>
        <s v="Aluniș"/>
        <s v="Amsterdam"/>
        <s v="Amurgului"/>
        <s v="Apeductului"/>
        <s v="Apelor"/>
        <s v="Apicultorilor"/>
        <s v="Arany János"/>
        <s v="Argeșului"/>
        <s v="Arieșului"/>
        <s v="Arinului"/>
        <s v="Armatei"/>
        <s v="Armoniei"/>
        <s v="Artei"/>
        <s v="Atena"/>
        <s v="Avas"/>
        <s v="Avram Iancu"/>
        <s v="General Gheorghe Avramescu"/>
        <s v="Azuga"/>
        <s v="Azurului"/>
        <s v="Dr. Victor Babeş"/>
        <s v="Baladei"/>
        <s v="Banat"/>
        <s v="Barajului"/>
        <s v="Bartók Béla"/>
        <s v="Băilor"/>
        <s v="Nicolae Bălcescu"/>
        <s v="Băneasa"/>
        <s v="Bărăganului"/>
        <s v="Gheorghe Pop de Băseşti"/>
        <s v="Bega"/>
        <s v="Belșugului"/>
        <s v="Benefalău"/>
        <s v="Berlin"/>
        <s v="Dr. Bernády György"/>
        <s v="Berzei"/>
        <s v="Bethlen Gábor"/>
        <s v="Bicazului"/>
        <s v="Bihorului"/>
        <s v="Bistriței"/>
        <s v="sg. maj. Lazăr Blejnari"/>
        <s v="Episcop Ioan Bob"/>
        <s v="Bobâlna"/>
        <s v="Bodoni Sándor"/>
        <s v="Bodor Péter"/>
        <s v="Bogatei"/>
        <s v="Bolyai"/>
        <s v="Borsos Tamás"/>
        <s v="Borzești"/>
        <s v="Bradului"/>
        <s v="Branului"/>
        <s v="Brașovului"/>
        <s v="Brăila"/>
        <s v="Bucegi"/>
        <s v="Bucinului"/>
        <s v="București"/>
        <s v="Budai Nagy Antal"/>
        <s v="Budapesta"/>
        <s v="Budiului"/>
        <s v="Bujorului"/>
        <s v="Burebista"/>
        <s v="Busuiocului"/>
        <s v="Ion Buteanu"/>
        <s v="Dimitrie Cantemir"/>
        <s v="Ion Luca Caragiale"/>
        <s v="Cardinal Iuliu Hossu"/>
        <s v="Caraiman"/>
        <s v="Carpați"/>
        <s v="Cașinului"/>
        <s v="Călărașilor"/>
        <s v="Călimanului"/>
        <s v="Căminului"/>
        <s v="Căprioarei"/>
        <s v="Câmpului"/>
        <s v="Ceahlău"/>
        <s v="Ceangăilor"/>
        <s v="Cerbului"/>
        <s v="Cernavodă"/>
        <s v="Cernei"/>
        <s v="Cetății"/>
        <s v="Cetinei"/>
        <s v="Pavel Chinezu"/>
        <s v="Cibinului"/>
        <s v="Ştefan Cicio Pop"/>
        <s v="Ciocanului"/>
        <s v="Ciocârliei"/>
        <s v="Cireșului"/>
        <s v="Cisnădie"/>
        <s v="Ciucaș"/>
        <s v="Ciucului"/>
        <s v="Dr. Cornel Ciugudean"/>
        <s v="Cloșca"/>
        <s v="Henry Coandă"/>
        <s v="Colegiului"/>
        <s v="Constructorilor"/>
        <s v="Constandin Hagi Stoian"/>
        <s v="Cornești"/>
        <s v="Cornișa"/>
        <s v="Cosminului"/>
        <s v="George Coşbuc"/>
        <s v="Cotitura de Jos"/>
        <s v="Cotului"/>
        <s v="Covasna"/>
        <s v="Crângului"/>
        <s v="Ion Creangă"/>
        <s v="Crinului"/>
        <s v="Cristești"/>
        <s v="Crișan"/>
        <s v="Crișului"/>
        <s v="Crizantemelor"/>
        <s v="Cucului"/>
        <s v="Cugir"/>
        <s v="Cutezanței"/>
        <s v="Cuza Vodă"/>
        <s v="Dr. Emil A. Dandea"/>
        <s v="Dâmboviței"/>
        <s v="Dâmbul Pietros"/>
        <s v="Episcop Dávid Ferenc"/>
        <s v="Dealului"/>
        <s v="Decebal"/>
        <s v="Barbu Ştefănescu Delavrancea"/>
        <s v="Depozitelor"/>
        <s v="Deva"/>
        <s v="Dezrobirii"/>
        <s v="Petru Dobra"/>
        <s v="Constantin Dobrogeanu Gherea"/>
        <s v="Gheorghe Doja"/>
        <s v="Dorobanților"/>
        <s v="Dósa Elek"/>
        <s v="Serafim Duicu"/>
        <s v="Dumbravei"/>
        <s v="General Ion Dumitrache"/>
        <s v="Duzilor"/>
        <s v="Eden"/>
        <s v="Mihai Eminescu"/>
        <s v="George Enescu"/>
        <s v="Evreilor Martiri"/>
        <s v="Fabrica de Zahăr"/>
        <s v="Făgăraşului"/>
        <s v="Făget"/>
        <s v="Fânaţelor"/>
        <s v="Fântânii"/>
        <s v="Aurel Filimon"/>
        <s v="Florilor"/>
        <s v="Foișor"/>
        <s v="Fragilor"/>
        <s v="Frunzei"/>
        <s v="Furnicilor"/>
        <s v="Furtunei"/>
        <s v="Gálffy Mihály"/>
        <s v="Gábor Áron"/>
        <s v="Gării"/>
        <s v="Garofiței"/>
        <s v="Ghiocelului"/>
        <s v="Sg. Maj. Ionel Giurchi"/>
        <s v="Gladiolelor"/>
        <s v="Gloriei"/>
        <s v="Godeanu"/>
        <s v="Vasile Goldiş"/>
        <s v="Govora"/>
        <s v="Grapei"/>
        <s v="Grădinarilor"/>
        <s v="Nicolae Grigorescu"/>
        <s v="Romulus Guga"/>
        <s v="Gurghiului"/>
        <s v="Bogdan Petriceicu Haşdeu"/>
        <s v="Hațeg"/>
        <s v="Hegyi Lajos"/>
        <s v="Adrian Hidoș"/>
        <s v="Hints Ottó"/>
        <s v="Iosif Hodoş"/>
        <s v="Homorodului"/>
        <s v="Horea"/>
        <s v="Hotarului"/>
        <s v="Hunedoara"/>
        <s v="Ialomiței"/>
        <s v="Iernutului"/>
        <s v="Insulei"/>
        <s v="Inului"/>
        <s v="Nicolae Iorga"/>
        <s v="Ana Ipătescu"/>
        <s v="Islazului"/>
        <s v="Izvorului"/>
        <s v="Izvorul Rece"/>
        <s v="Înfrățirii"/>
        <s v="Îngustă"/>
        <s v="Între Movile"/>
        <s v="Jilavei"/>
        <s v="Jiului"/>
        <s v="Frédéric Joliot-Curie"/>
        <s v="Justiției"/>
        <s v="Mihail Kogălniceanu"/>
        <s v="Koós Ferenc"/>
        <s v="Kós Károly"/>
        <s v="Dr. Kozma Béla"/>
        <s v="Kőrösi Csoma Sándor"/>
        <s v="Köteles Sámuel"/>
        <s v="Lacului"/>
        <s v="Lalelelor"/>
        <s v="Lavandei"/>
        <s v="Lăcrămioarei"/>
        <s v="Lămâiţei"/>
        <s v="Lăpuşna"/>
        <s v="Lebedei"/>
        <s v="Libertăţii"/>
        <s v="Liceului"/>
        <s v="Liliacului"/>
        <s v="Lisabona"/>
        <s v="Franz Liszt"/>
        <s v="Livezeni"/>
        <s v="Livezii"/>
        <s v="Londra"/>
        <s v="Vasile Lucaciu"/>
        <s v="Luceafărului"/>
        <s v="Lucernei"/>
        <s v="Luduşului"/>
        <s v="Luntrașilor"/>
        <s v="Vasile Lupu"/>
        <s v="Lutului"/>
        <s v="Luxemburg"/>
        <s v="Madách Imre"/>
        <s v="Madrid"/>
        <s v="Petru Maior"/>
        <s v="Iuliu Maniu"/>
        <s v="Maramureş"/>
        <s v="Margaretelor"/>
        <s v="Gheorghe Marinescu"/>
        <s v="Márton Áron"/>
        <s v="Matei Corvin"/>
        <s v="Măcinişului"/>
        <s v="Măcinului"/>
        <s v="Măgurei"/>
        <s v="Mărăşeşti"/>
        <s v="Mărăşti"/>
        <s v="Mărului"/>
        <s v="Prof. Dr. Simion C. Mândrescu"/>
        <s v="Memorandului"/>
        <s v="Mestecănişului"/>
        <s v="Mică"/>
        <s v="Mihai Viteazul"/>
        <s v="Ion Mihuţ"/>
        <s v="Milcovului"/>
        <s v="Mimozelor"/>
        <s v="Mioriţei"/>
        <s v="Moldovei"/>
        <s v="Molter Károly"/>
        <s v="Jean Monnet"/>
        <s v="Morești"/>
        <s v="Morii"/>
        <s v="General Traian Moşoiu"/>
        <s v="Motrului"/>
        <s v="Mugurilor"/>
        <s v="Muncii"/>
        <s v="Muncitorilor"/>
        <s v="Ilie Munteanu"/>
        <s v="Muntenia"/>
        <s v="Mureșeni"/>
        <s v="Mureșului"/>
        <s v="Nagy Pál"/>
        <s v="Nagy Szabó Ferenc"/>
        <s v="Narciselor"/>
        <s v="Năvodari"/>
        <s v="Negoiului"/>
        <s v="Nirajului"/>
        <s v="Nordului"/>
        <s v="Nucului"/>
        <s v="Nufărului"/>
        <s v="Oituzului"/>
        <s v="Oltului"/>
        <s v="Onești"/>
        <s v="Oraşelor Înfrăţite"/>
        <s v="Ostrovului"/>
        <s v="Padeș"/>
        <s v="Pajka Károly"/>
        <s v="Palas"/>
        <s v="Pandurilor"/>
        <s v="Panseluţelor"/>
        <s v="Alexandru Papiu Ilarian"/>
        <s v="Parângului"/>
        <s v="Eroilor Români"/>
        <s v="Sportiv Municipal"/>
        <s v="Paris"/>
        <s v="Dr. Louis Pasteur"/>
        <s v="Păcii"/>
        <s v="Pădurii"/>
        <s v="Păltiniș"/>
        <s v="Păşunii"/>
        <s v="Pâinii"/>
        <s v="Pârâului"/>
        <s v="Petőfi Sándor"/>
        <s v="Petri Ádám"/>
        <s v="Petrila"/>
        <s v="Piatra Corbului"/>
        <s v="Piatra de Moară"/>
        <s v="Plaiului"/>
        <s v="Platoului"/>
        <s v="Plevna"/>
        <s v="Prof. Dr. Grigore Ploeşteanu"/>
        <s v="Plopilor"/>
        <s v="Plugarilor"/>
        <s v="Plutelor"/>
        <s v="Podeni"/>
        <s v="Poligrafiei"/>
        <s v="Pomicultorilor"/>
        <s v="Pomilor"/>
        <s v="Dr. Pongrácz Antal Sándor"/>
        <s v="Erou Locotenent Petre Popescu"/>
        <s v="Porumbului"/>
        <s v="Posada"/>
        <s v="Poștei"/>
        <s v="Potopului"/>
        <s v="Praga"/>
        <s v="Prahovei"/>
        <s v="Predeal"/>
        <s v="Prieteniei"/>
        <s v="Primăriei"/>
        <s v="Primăverii"/>
        <s v="Privighetorii"/>
        <s v="Progresului"/>
        <s v="Prutului"/>
        <s v="Ion Heliade Rădulescu"/>
        <s v="Rampei"/>
        <s v="Rămurele"/>
        <s v="Răsăritului"/>
        <s v="Rândunelelor"/>
        <s v="Liviu Rebreanu"/>
        <s v="Recoltei"/>
        <s v="Regele Ferdinand"/>
        <s v="Regina Elisabeta"/>
        <s v="Remetea"/>
        <s v="Republicii"/>
        <s v="Reșița"/>
        <s v="Retezatului"/>
        <s v="Revoluţiei"/>
        <s v="Sg. Maj. Mircea Robu"/>
        <s v="Rodnei"/>
        <s v="Rodniciei"/>
        <s v="Roma"/>
        <s v="Sg. Maj. Ioan Roman"/>
        <s v="Constantin Romanu Vivu"/>
        <s v="Ady Endre"/>
        <s v="Rovine"/>
        <s v="Rozelor"/>
        <s v="Rozmarinului"/>
        <s v="Plt. Adj. David Rusu"/>
        <s v="Preot Ştefan Rusu"/>
        <s v="Salcâmilor"/>
        <s v="Sapei"/>
        <s v="Prof. Dr. Vasile Săbădeanu"/>
        <s v="Sălciilor"/>
        <s v="Sălişte"/>
        <s v="Săvineşti"/>
        <s v="Sântana"/>
        <s v="Sârguinței"/>
        <s v="Scăricica"/>
        <s v="Scurtă"/>
        <s v="Sebeșului"/>
        <s v="Secerei"/>
        <s v="Secuilor Martiri"/>
        <s v="Semănătorilor"/>
        <s v="Semenic"/>
        <s v="Sighişoarei"/>
        <s v="Sf. Ioan"/>
        <s v="Sf. Ștefan"/>
        <s v="Sinaia"/>
        <s v="Siretului"/>
        <s v="Sitarilor"/>
        <s v="Slatina"/>
        <s v="Sofia"/>
        <s v="Solidarităţii"/>
        <s v="Someşului"/>
        <s v="Somnului"/>
        <s v="Spicului"/>
        <s v="Spitalul Vechi"/>
        <s v="Dr. Czakó József"/>
        <s v="Stejarului"/>
        <s v="Stelelor"/>
        <s v="Strâmbă"/>
        <s v="Subpădure"/>
        <s v="Substejeriş"/>
        <s v="Suceava"/>
        <s v="Sudului"/>
        <s v="Széchenyi István"/>
        <s v="Szotyori József"/>
        <s v="Mitropolit Andrei Şaguna"/>
        <s v="Şelimbăr"/>
        <s v="Gheorghe Şincai"/>
        <s v="Şoimilor"/>
        <s v="Ștefan cel Mare"/>
        <s v="Șurianu"/>
        <s v="Tamás Ernő"/>
        <s v="Tazlăului"/>
        <s v="Tâmplarilor"/>
        <s v="Târgului"/>
        <s v="Târnavei"/>
        <s v="Teatrului"/>
        <s v="Teilor"/>
        <s v="Teleki Sámuel"/>
        <s v="Timişului"/>
        <s v="Tineretului"/>
        <s v="Tisei"/>
        <s v="Toamnei"/>
        <s v="Lev Nicolaevici Tolstoi"/>
        <s v="Martin Luther"/>
        <s v="Trandafirilor"/>
        <s v="Transilvania"/>
        <s v="Trébely"/>
        <s v="Treierişului"/>
        <s v="Trifoiului"/>
        <s v="Trotușului"/>
        <s v="Turnu Roșu"/>
        <s v="Turzii"/>
        <s v="Tușnad"/>
        <s v="Ţesătorilor"/>
        <s v="Ulciorului"/>
        <s v="Unirii"/>
        <s v="Unităţii"/>
        <s v="Viile Unomaj"/>
        <s v="Urcuşului"/>
        <s v="Uzinei"/>
        <s v="Valea Rece"/>
        <s v="Zeno Vancea"/>
        <s v="Ecaterina Varga"/>
        <s v="Vânătorilor"/>
        <s v="Verde"/>
        <s v="Verii"/>
        <s v="Ioan Vescan"/>
        <s v="Victoriei"/>
        <s v="Viena"/>
        <s v="Viile Dealul Budiului"/>
        <s v="Viile Dealul Mic"/>
        <s v="Viitorului"/>
        <s v="Violetelor"/>
        <s v="Vișeului"/>
        <s v="Tudor Vladimirescu"/>
        <s v="Alexandru Vlahuţă"/>
        <s v="Ion Vlasiu"/>
        <s v="Vlădeasa"/>
        <s v="Voinicenilor"/>
        <s v="Vrancea"/>
        <s v="Vulcan"/>
        <s v="Vulturilor"/>
        <s v="Zambilei"/>
        <s v="Zarandului"/>
        <s v="Zăgazului"/>
        <s v="Zărnești"/>
        <s v="Zânelor"/>
        <s v="Zefirului"/>
        <s v="Zeyk Domokos"/>
        <s v="Zidarilor"/>
        <s v="1848"/>
        <s v="1 Decembrie 1918"/>
        <s v="22 Decembrie 1989"/>
        <s v="Regele Mihai I"/>
        <s v="8 Martie"/>
        <m/>
      </sharedItems>
    </cacheField>
    <cacheField name="Zona" numFmtId="0">
      <sharedItems containsBlank="1"/>
    </cacheField>
    <cacheField name="Lungime" numFmtId="165">
      <sharedItems containsString="0" containsBlank="1" containsNumber="1" containsInteger="1" minValue="0" maxValue="4930"/>
    </cacheField>
    <cacheField name="Supraf. Carosabil_x000a_(mp)" numFmtId="165">
      <sharedItems containsString="0" containsBlank="1" containsNumber="1" containsInteger="1" minValue="0" maxValue="19720"/>
    </cacheField>
    <cacheField name="Supraf. Trotuar_x000a_(mp)" numFmtId="165">
      <sharedItems containsString="0" containsBlank="1" containsNumber="1" containsInteger="1" minValue="0" maxValue="26813"/>
    </cacheField>
    <cacheField name="Supraf. carosabil + trotuar (mp)" numFmtId="165">
      <sharedItems containsString="0" containsBlank="1" containsNumber="1" containsInteger="1" minValue="0" maxValue="46533"/>
    </cacheField>
    <cacheField name="Supraf. Totală _x000a_a carosabilului_x000a_(mp)" numFmtId="165">
      <sharedItems containsString="0" containsBlank="1" containsNumber="1" containsInteger="1" minValue="0" maxValue="80805"/>
    </cacheField>
    <cacheField name="Trotuare dezapezire" numFmtId="0">
      <sharedItems containsBlank="1" count="2">
        <m/>
        <s v="X"/>
      </sharedItems>
    </cacheField>
    <cacheField name="Urgenta dezapezire" numFmtId="0">
      <sharedItems containsString="0" containsBlank="1" containsNumber="1" containsInteger="1" minValue="1" maxValue="2" count="3">
        <n v="2"/>
        <m/>
        <n v="1"/>
      </sharedItems>
    </cacheField>
    <cacheField name="Traseul" numFmtId="1">
      <sharedItems containsBlank="1" containsMixedTypes="1" containsNumber="1" containsInteger="1" minValue="1" maxValue="13" count="15">
        <n v="6"/>
        <m/>
        <n v="7"/>
        <n v="12"/>
        <n v="3"/>
        <n v="10"/>
        <n v="8"/>
        <n v="1"/>
        <n v="4"/>
        <n v="13"/>
        <n v="2"/>
        <n v="5"/>
        <n v="11"/>
        <n v="9"/>
        <s v="4,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3">
  <r>
    <x v="0"/>
    <n v="882"/>
    <s v="Strada"/>
    <x v="0"/>
    <x v="0"/>
    <n v="160"/>
    <n v="640"/>
    <n v="768"/>
    <n v="1408"/>
    <n v="960"/>
  </r>
  <r>
    <x v="1"/>
    <n v="873"/>
    <s v="Strada"/>
    <x v="1"/>
    <x v="1"/>
    <n v="140"/>
    <n v="560"/>
    <n v="140"/>
    <n v="700"/>
    <n v="840"/>
  </r>
  <r>
    <x v="2"/>
    <n v="883"/>
    <s v="Strada"/>
    <x v="2"/>
    <x v="1"/>
    <n v="190"/>
    <n v="760"/>
    <n v="0"/>
    <n v="760"/>
    <n v="874"/>
  </r>
  <r>
    <x v="3"/>
    <n v="884"/>
    <s v="Strada"/>
    <x v="3"/>
    <x v="2"/>
    <n v="620"/>
    <n v="2480"/>
    <n v="1540"/>
    <n v="4020"/>
    <n v="4340"/>
  </r>
  <r>
    <x v="4"/>
    <n v="885"/>
    <s v="Strada"/>
    <x v="4"/>
    <x v="1"/>
    <n v="140"/>
    <n v="560"/>
    <n v="140"/>
    <n v="700"/>
    <n v="728"/>
  </r>
  <r>
    <x v="5"/>
    <n v="886"/>
    <s v="Strada"/>
    <x v="5"/>
    <x v="1"/>
    <n v="470"/>
    <n v="1880"/>
    <n v="1410"/>
    <n v="3290"/>
    <n v="2820"/>
  </r>
  <r>
    <x v="6"/>
    <n v="887"/>
    <s v="Strada"/>
    <x v="6"/>
    <x v="1"/>
    <n v="180"/>
    <n v="720"/>
    <n v="0"/>
    <n v="720"/>
    <n v="1080"/>
  </r>
  <r>
    <x v="7"/>
    <n v="891"/>
    <s v="Strada"/>
    <x v="7"/>
    <x v="3"/>
    <n v="459"/>
    <n v="1836"/>
    <n v="375"/>
    <n v="2211"/>
    <n v="2814"/>
  </r>
  <r>
    <x v="8"/>
    <n v="1691"/>
    <s v="Strada"/>
    <x v="8"/>
    <x v="4"/>
    <n v="260"/>
    <n v="1040"/>
    <n v="346"/>
    <n v="1386"/>
    <n v="1386"/>
  </r>
  <r>
    <x v="9"/>
    <n v="892"/>
    <s v="Strada"/>
    <x v="9"/>
    <x v="5"/>
    <n v="90"/>
    <n v="360"/>
    <n v="270"/>
    <n v="630"/>
    <n v="810"/>
  </r>
  <r>
    <x v="10"/>
    <n v="895"/>
    <s v="Strada"/>
    <x v="10"/>
    <x v="2"/>
    <n v="420"/>
    <n v="1680"/>
    <n v="1530"/>
    <n v="3210"/>
    <n v="2565"/>
  </r>
  <r>
    <x v="11"/>
    <n v="896"/>
    <s v="Strada"/>
    <x v="11"/>
    <x v="2"/>
    <n v="180"/>
    <n v="720"/>
    <n v="0"/>
    <n v="720"/>
    <n v="1080"/>
  </r>
  <r>
    <x v="12"/>
    <n v="897"/>
    <s v="Strada"/>
    <x v="12"/>
    <x v="6"/>
    <n v="210"/>
    <n v="840"/>
    <n v="1050"/>
    <n v="1890"/>
    <n v="1260"/>
  </r>
  <r>
    <x v="13"/>
    <n v="898"/>
    <s v="Strada"/>
    <x v="13"/>
    <x v="7"/>
    <n v="420"/>
    <n v="1680"/>
    <n v="1554"/>
    <n v="3234"/>
    <n v="2940"/>
  </r>
  <r>
    <x v="14"/>
    <n v="899"/>
    <s v="Strada"/>
    <x v="14"/>
    <x v="3"/>
    <n v="490"/>
    <n v="1960"/>
    <n v="1960"/>
    <n v="3920"/>
    <n v="2960"/>
  </r>
  <r>
    <x v="15"/>
    <n v="900"/>
    <s v="Strada"/>
    <x v="15"/>
    <x v="0"/>
    <n v="205"/>
    <n v="820"/>
    <n v="698"/>
    <n v="1518"/>
    <n v="1230"/>
  </r>
  <r>
    <x v="16"/>
    <n v="901"/>
    <s v="Strada"/>
    <x v="16"/>
    <x v="2"/>
    <n v="55"/>
    <n v="220"/>
    <n v="83"/>
    <n v="303"/>
    <n v="225"/>
  </r>
  <r>
    <x v="17"/>
    <n v="902"/>
    <s v="Piața"/>
    <x v="17"/>
    <x v="8"/>
    <n v="400"/>
    <n v="1600"/>
    <n v="2000"/>
    <n v="3600"/>
    <n v="4800"/>
  </r>
  <r>
    <x v="18"/>
    <n v="903"/>
    <s v="Strada"/>
    <x v="18"/>
    <x v="9"/>
    <n v="450"/>
    <n v="1800"/>
    <n v="1800"/>
    <n v="3600"/>
    <n v="3150"/>
  </r>
  <r>
    <x v="19"/>
    <n v="904"/>
    <s v="Strada"/>
    <x v="19"/>
    <x v="7"/>
    <n v="190"/>
    <n v="760"/>
    <n v="570"/>
    <n v="1330"/>
    <n v="1273"/>
  </r>
  <r>
    <x v="20"/>
    <n v="1588"/>
    <s v="Strada"/>
    <x v="20"/>
    <x v="4"/>
    <n v="0"/>
    <n v="0"/>
    <n v="0"/>
    <n v="0"/>
    <n v="0"/>
  </r>
  <r>
    <x v="21"/>
    <n v="1467"/>
    <s v="Pasaj"/>
    <x v="21"/>
    <x v="5"/>
    <n v="0"/>
    <n v="0"/>
    <n v="0"/>
    <n v="0"/>
    <n v="0"/>
  </r>
  <r>
    <x v="22"/>
    <n v="908"/>
    <s v="Strada"/>
    <x v="22"/>
    <x v="7"/>
    <n v="900"/>
    <n v="3600"/>
    <n v="3026"/>
    <n v="6626"/>
    <n v="6200"/>
  </r>
  <r>
    <x v="23"/>
    <n v="1033"/>
    <s v="Strada"/>
    <x v="23"/>
    <x v="7"/>
    <n v="0"/>
    <n v="0"/>
    <n v="0"/>
    <n v="0"/>
    <n v="0"/>
  </r>
  <r>
    <x v="24"/>
    <n v="909"/>
    <s v="Strada"/>
    <x v="24"/>
    <x v="10"/>
    <n v="50"/>
    <n v="200"/>
    <n v="155"/>
    <n v="355"/>
    <n v="265"/>
  </r>
  <r>
    <x v="25"/>
    <n v="910"/>
    <s v="Strada"/>
    <x v="25"/>
    <x v="8"/>
    <n v="110"/>
    <n v="440"/>
    <n v="385"/>
    <n v="825"/>
    <n v="600"/>
  </r>
  <r>
    <x v="26"/>
    <n v="1279"/>
    <s v="Strada"/>
    <x v="26"/>
    <x v="10"/>
    <n v="615"/>
    <n v="2460"/>
    <n v="2597"/>
    <n v="5057"/>
    <n v="3815"/>
  </r>
  <r>
    <x v="27"/>
    <n v="913"/>
    <s v="Strada"/>
    <x v="27"/>
    <x v="7"/>
    <n v="130"/>
    <n v="520"/>
    <n v="0"/>
    <n v="520"/>
    <n v="702"/>
  </r>
  <r>
    <x v="28"/>
    <n v="914"/>
    <s v="Strada"/>
    <x v="28"/>
    <x v="6"/>
    <n v="520"/>
    <n v="2080"/>
    <n v="1560"/>
    <n v="3640"/>
    <n v="3120"/>
  </r>
  <r>
    <x v="29"/>
    <n v="917"/>
    <s v="Strada"/>
    <x v="29"/>
    <x v="11"/>
    <n v="980"/>
    <n v="3920"/>
    <n v="0"/>
    <n v="3920"/>
    <n v="6860"/>
  </r>
  <r>
    <x v="30"/>
    <n v="918"/>
    <s v="Strada"/>
    <x v="30"/>
    <x v="7"/>
    <n v="220"/>
    <n v="880"/>
    <n v="766"/>
    <n v="1646"/>
    <n v="1380"/>
  </r>
  <r>
    <x v="31"/>
    <n v="912"/>
    <s v="Strada"/>
    <x v="31"/>
    <x v="7"/>
    <n v="115"/>
    <n v="460"/>
    <n v="288"/>
    <n v="748"/>
    <n v="585"/>
  </r>
  <r>
    <x v="32"/>
    <n v="1132"/>
    <s v="Strada"/>
    <x v="32"/>
    <x v="8"/>
    <n v="1075"/>
    <n v="4300"/>
    <n v="3761"/>
    <n v="8061"/>
    <n v="12160"/>
  </r>
  <r>
    <x v="33"/>
    <n v="915"/>
    <s v="Strada"/>
    <x v="33"/>
    <x v="11"/>
    <n v="2500"/>
    <n v="10000"/>
    <n v="2075"/>
    <n v="12075"/>
    <n v="17070"/>
  </r>
  <r>
    <x v="34"/>
    <n v="916"/>
    <s v="Strada"/>
    <x v="34"/>
    <x v="2"/>
    <n v="760"/>
    <n v="3040"/>
    <n v="2280"/>
    <n v="5320"/>
    <n v="5320"/>
  </r>
  <r>
    <x v="35"/>
    <n v="1028"/>
    <s v="Strada"/>
    <x v="35"/>
    <x v="2"/>
    <n v="135"/>
    <n v="540"/>
    <n v="404"/>
    <n v="944"/>
    <n v="810"/>
  </r>
  <r>
    <x v="36"/>
    <n v="919"/>
    <s v="Strada"/>
    <x v="36"/>
    <x v="1"/>
    <n v="780"/>
    <n v="3120"/>
    <n v="1746"/>
    <n v="4866"/>
    <n v="7020"/>
  </r>
  <r>
    <x v="37"/>
    <n v="920"/>
    <s v="Strada"/>
    <x v="37"/>
    <x v="7"/>
    <n v="490"/>
    <n v="1960"/>
    <n v="1470"/>
    <n v="3430"/>
    <n v="2940"/>
  </r>
  <r>
    <x v="38"/>
    <n v="921"/>
    <s v="Strada"/>
    <x v="38"/>
    <x v="2"/>
    <n v="288"/>
    <n v="1152"/>
    <n v="400"/>
    <n v="1552"/>
    <n v="2140"/>
  </r>
  <r>
    <x v="39"/>
    <n v="1640"/>
    <s v="Strada"/>
    <x v="39"/>
    <x v="4"/>
    <n v="222"/>
    <n v="888"/>
    <n v="60"/>
    <n v="948"/>
    <n v="948"/>
  </r>
  <r>
    <x v="40"/>
    <n v="922"/>
    <s v="Piața"/>
    <x v="40"/>
    <x v="7"/>
    <n v="280"/>
    <n v="1120"/>
    <n v="924"/>
    <n v="2044"/>
    <n v="2520"/>
  </r>
  <r>
    <x v="41"/>
    <n v="923"/>
    <s v="Strada"/>
    <x v="41"/>
    <x v="8"/>
    <n v="633"/>
    <n v="2532"/>
    <n v="924"/>
    <n v="3456"/>
    <n v="280"/>
  </r>
  <r>
    <x v="42"/>
    <n v="1314"/>
    <s v="Strada"/>
    <x v="42"/>
    <x v="12"/>
    <n v="300"/>
    <n v="1200"/>
    <n v="900"/>
    <n v="2100"/>
    <n v="1500"/>
  </r>
  <r>
    <x v="43"/>
    <n v="924"/>
    <s v="Strada"/>
    <x v="43"/>
    <x v="8"/>
    <n v="140"/>
    <n v="560"/>
    <n v="448"/>
    <n v="1008"/>
    <n v="1288"/>
  </r>
  <r>
    <x v="44"/>
    <n v="1471"/>
    <s v="Strada"/>
    <x v="44"/>
    <x v="9"/>
    <n v="0"/>
    <n v="0"/>
    <n v="0"/>
    <n v="0"/>
    <n v="0"/>
  </r>
  <r>
    <x v="45"/>
    <n v="925"/>
    <s v="Strada"/>
    <x v="45"/>
    <x v="7"/>
    <n v="150"/>
    <n v="600"/>
    <n v="420"/>
    <n v="1020"/>
    <n v="900"/>
  </r>
  <r>
    <x v="46"/>
    <n v="1082"/>
    <s v="Strada"/>
    <x v="46"/>
    <x v="2"/>
    <n v="350"/>
    <n v="1400"/>
    <n v="700"/>
    <n v="2100"/>
    <n v="2100"/>
  </r>
  <r>
    <x v="47"/>
    <n v="1014"/>
    <s v="Strada"/>
    <x v="47"/>
    <x v="3"/>
    <n v="500"/>
    <n v="2000"/>
    <n v="0"/>
    <n v="2000"/>
    <n v="2500"/>
  </r>
  <r>
    <x v="48"/>
    <n v="926"/>
    <s v="Strada"/>
    <x v="48"/>
    <x v="5"/>
    <n v="340"/>
    <n v="1360"/>
    <n v="1360"/>
    <n v="2720"/>
    <n v="2240"/>
  </r>
  <r>
    <x v="49"/>
    <n v="927"/>
    <s v="Strada"/>
    <x v="49"/>
    <x v="6"/>
    <n v="115"/>
    <n v="460"/>
    <n v="135"/>
    <n v="595"/>
    <n v="710"/>
  </r>
  <r>
    <x v="50"/>
    <n v="928"/>
    <s v="Strada"/>
    <x v="50"/>
    <x v="7"/>
    <n v="364"/>
    <n v="1456"/>
    <n v="150"/>
    <n v="1606"/>
    <n v="1900"/>
  </r>
  <r>
    <x v="51"/>
    <n v="929"/>
    <s v="Strada"/>
    <x v="51"/>
    <x v="1"/>
    <n v="490"/>
    <n v="1960"/>
    <n v="1421"/>
    <n v="3381"/>
    <n v="2940"/>
  </r>
  <r>
    <x v="52"/>
    <n v="1521"/>
    <s v="Strada"/>
    <x v="52"/>
    <x v="7"/>
    <n v="655"/>
    <n v="2620"/>
    <n v="3788"/>
    <n v="6408"/>
    <n v="7601"/>
  </r>
  <r>
    <x v="53"/>
    <n v="932"/>
    <s v="Strada"/>
    <x v="53"/>
    <x v="7"/>
    <n v="320"/>
    <n v="1280"/>
    <n v="976"/>
    <n v="2256"/>
    <n v="2978"/>
  </r>
  <r>
    <x v="54"/>
    <n v="933"/>
    <s v="Strada"/>
    <x v="54"/>
    <x v="7"/>
    <n v="268"/>
    <n v="1072"/>
    <n v="800"/>
    <n v="1872"/>
    <n v="1579"/>
  </r>
  <r>
    <x v="55"/>
    <n v="934"/>
    <s v="Strada"/>
    <x v="55"/>
    <x v="7"/>
    <n v="700"/>
    <n v="2800"/>
    <n v="1071"/>
    <n v="3871"/>
    <n v="2878"/>
  </r>
  <r>
    <x v="56"/>
    <n v="936"/>
    <s v="Strada"/>
    <x v="56"/>
    <x v="1"/>
    <n v="350"/>
    <n v="1400"/>
    <n v="1400"/>
    <n v="2800"/>
    <n v="2100"/>
  </r>
  <r>
    <x v="57"/>
    <n v="1529"/>
    <s v="Strada"/>
    <x v="57"/>
    <x v="5"/>
    <n v="550"/>
    <n v="2200"/>
    <n v="1100"/>
    <n v="3300"/>
    <n v="3850"/>
  </r>
  <r>
    <x v="58"/>
    <n v="935"/>
    <s v="Strada"/>
    <x v="58"/>
    <x v="7"/>
    <n v="224"/>
    <n v="896"/>
    <n v="1100"/>
    <n v="1996"/>
    <n v="1114"/>
  </r>
  <r>
    <x v="59"/>
    <n v="939"/>
    <s v="Strada"/>
    <x v="59"/>
    <x v="5"/>
    <n v="160"/>
    <n v="640"/>
    <n v="270"/>
    <n v="910"/>
    <n v="1200"/>
  </r>
  <r>
    <x v="60"/>
    <n v="940"/>
    <s v="Strada"/>
    <x v="60"/>
    <x v="5"/>
    <n v="330"/>
    <n v="1320"/>
    <n v="297"/>
    <n v="1617"/>
    <n v="1650"/>
  </r>
  <r>
    <x v="61"/>
    <n v="1634"/>
    <s v="Strada"/>
    <x v="61"/>
    <x v="4"/>
    <n v="224"/>
    <n v="896"/>
    <n v="147"/>
    <n v="1043"/>
    <n v="1491"/>
  </r>
  <r>
    <x v="62"/>
    <n v="911"/>
    <s v="Strada"/>
    <x v="62"/>
    <x v="5"/>
    <n v="380"/>
    <n v="1520"/>
    <n v="1140"/>
    <n v="2660"/>
    <n v="3040"/>
  </r>
  <r>
    <x v="63"/>
    <n v="1598"/>
    <s v="Strada"/>
    <x v="63"/>
    <x v="4"/>
    <n v="140"/>
    <n v="560"/>
    <n v="0"/>
    <n v="560"/>
    <n v="1400"/>
  </r>
  <r>
    <x v="64"/>
    <n v="942"/>
    <s v="Strada"/>
    <x v="64"/>
    <x v="1"/>
    <n v="1885"/>
    <n v="7540"/>
    <n v="4813"/>
    <n v="12353"/>
    <n v="14573"/>
  </r>
  <r>
    <x v="65"/>
    <n v="943"/>
    <s v="Strada"/>
    <x v="65"/>
    <x v="10"/>
    <n v="280"/>
    <n v="1120"/>
    <n v="790"/>
    <n v="1910"/>
    <n v="1680"/>
  </r>
  <r>
    <x v="66"/>
    <n v="945"/>
    <s v="Strada"/>
    <x v="66"/>
    <x v="2"/>
    <n v="80"/>
    <n v="320"/>
    <n v="1080"/>
    <n v="1400"/>
    <n v="450"/>
  </r>
  <r>
    <x v="67"/>
    <n v="946"/>
    <s v="Strada"/>
    <x v="67"/>
    <x v="5"/>
    <n v="320"/>
    <n v="1280"/>
    <n v="840"/>
    <n v="2120"/>
    <n v="1920"/>
  </r>
  <r>
    <x v="68"/>
    <n v="1065"/>
    <s v="Strada"/>
    <x v="68"/>
    <x v="13"/>
    <n v="515"/>
    <n v="2060"/>
    <n v="2576"/>
    <n v="4636"/>
    <n v="4635"/>
  </r>
  <r>
    <x v="69"/>
    <n v="993"/>
    <s v="Strada"/>
    <x v="69"/>
    <x v="3"/>
    <n v="150"/>
    <n v="600"/>
    <n v="570"/>
    <n v="1170"/>
    <n v="900"/>
  </r>
  <r>
    <x v="70"/>
    <n v="953"/>
    <s v="Strada"/>
    <x v="70"/>
    <x v="8"/>
    <n v="280"/>
    <n v="1120"/>
    <n v="790"/>
    <n v="1910"/>
    <n v="1680"/>
  </r>
  <r>
    <x v="71"/>
    <n v="944"/>
    <s v="Strada"/>
    <x v="71"/>
    <x v="7"/>
    <n v="90"/>
    <n v="360"/>
    <n v="495"/>
    <n v="855"/>
    <n v="558"/>
  </r>
  <r>
    <x v="72"/>
    <n v="954"/>
    <s v="Strada"/>
    <x v="72"/>
    <x v="1"/>
    <n v="270"/>
    <n v="1080"/>
    <n v="810"/>
    <n v="1890"/>
    <n v="1566"/>
  </r>
  <r>
    <x v="73"/>
    <n v="955"/>
    <s v="Aleea"/>
    <x v="73"/>
    <x v="14"/>
    <n v="960"/>
    <n v="3840"/>
    <n v="2112"/>
    <n v="5952"/>
    <n v="8640"/>
  </r>
  <r>
    <x v="74"/>
    <n v="1473"/>
    <s v="Strada"/>
    <x v="74"/>
    <x v="11"/>
    <n v="0"/>
    <n v="0"/>
    <n v="0"/>
    <n v="0"/>
    <n v="0"/>
  </r>
  <r>
    <x v="75"/>
    <n v="949"/>
    <s v="Strada"/>
    <x v="75"/>
    <x v="7"/>
    <n v="1730"/>
    <n v="6920"/>
    <n v="8092"/>
    <n v="15012"/>
    <n v="21943"/>
  </r>
  <r>
    <x v="76"/>
    <n v="950"/>
    <s v="Strada"/>
    <x v="76"/>
    <x v="7"/>
    <n v="240"/>
    <n v="960"/>
    <n v="392"/>
    <n v="1352"/>
    <n v="1232"/>
  </r>
  <r>
    <x v="77"/>
    <n v="951"/>
    <s v="Strada"/>
    <x v="77"/>
    <x v="11"/>
    <n v="600"/>
    <n v="2400"/>
    <n v="600"/>
    <n v="3000"/>
    <n v="3600"/>
  </r>
  <r>
    <x v="78"/>
    <n v="952"/>
    <s v="Strada"/>
    <x v="78"/>
    <x v="14"/>
    <n v="600"/>
    <n v="2400"/>
    <n v="600"/>
    <n v="3000"/>
    <n v="3600"/>
  </r>
  <r>
    <x v="79"/>
    <n v="965"/>
    <s v="Strada"/>
    <x v="79"/>
    <x v="12"/>
    <n v="190"/>
    <n v="760"/>
    <n v="570"/>
    <n v="1330"/>
    <n v="1140"/>
  </r>
  <r>
    <x v="80"/>
    <n v="956"/>
    <s v="Strada"/>
    <x v="80"/>
    <x v="13"/>
    <n v="325"/>
    <n v="1300"/>
    <n v="1430"/>
    <n v="2730"/>
    <n v="2275"/>
  </r>
  <r>
    <x v="81"/>
    <n v="957"/>
    <s v="Strada"/>
    <x v="81"/>
    <x v="2"/>
    <n v="325"/>
    <n v="1300"/>
    <n v="0"/>
    <n v="1300"/>
    <n v="1430"/>
  </r>
  <r>
    <x v="82"/>
    <n v="958"/>
    <s v="Strada"/>
    <x v="82"/>
    <x v="3"/>
    <n v="280"/>
    <n v="1120"/>
    <n v="420"/>
    <n v="1540"/>
    <n v="1680"/>
  </r>
  <r>
    <x v="83"/>
    <n v="959"/>
    <s v="Strada"/>
    <x v="83"/>
    <x v="6"/>
    <n v="140"/>
    <n v="560"/>
    <n v="420"/>
    <n v="980"/>
    <n v="840"/>
  </r>
  <r>
    <x v="84"/>
    <n v="960"/>
    <s v="Strada"/>
    <x v="84"/>
    <x v="8"/>
    <n v="140"/>
    <n v="560"/>
    <n v="392"/>
    <n v="952"/>
    <n v="840"/>
  </r>
  <r>
    <x v="85"/>
    <n v="1303"/>
    <s v="Bulevardul"/>
    <x v="85"/>
    <x v="7"/>
    <n v="500"/>
    <n v="2000"/>
    <n v="3620"/>
    <n v="5620"/>
    <n v="6000"/>
  </r>
  <r>
    <x v="86"/>
    <n v="961"/>
    <s v="Strada"/>
    <x v="86"/>
    <x v="2"/>
    <n v="200"/>
    <n v="800"/>
    <n v="0"/>
    <n v="800"/>
    <n v="1200"/>
  </r>
  <r>
    <x v="87"/>
    <n v="962"/>
    <s v="Strada"/>
    <x v="87"/>
    <x v="7"/>
    <n v="280"/>
    <n v="1120"/>
    <n v="1008"/>
    <n v="2128"/>
    <n v="2436"/>
  </r>
  <r>
    <x v="88"/>
    <n v="963"/>
    <s v="Strada"/>
    <x v="88"/>
    <x v="10"/>
    <n v="93"/>
    <n v="372"/>
    <n v="224"/>
    <n v="596"/>
    <n v="465"/>
  </r>
  <r>
    <x v="89"/>
    <n v="1234"/>
    <s v="Strada"/>
    <x v="89"/>
    <x v="2"/>
    <n v="220"/>
    <n v="880"/>
    <n v="660"/>
    <n v="1540"/>
    <n v="1320"/>
  </r>
  <r>
    <x v="90"/>
    <n v="966"/>
    <s v="Strada"/>
    <x v="90"/>
    <x v="1"/>
    <n v="180"/>
    <n v="720"/>
    <n v="540"/>
    <n v="1260"/>
    <n v="1080"/>
  </r>
  <r>
    <x v="91"/>
    <n v="967"/>
    <s v="Strada"/>
    <x v="91"/>
    <x v="8"/>
    <n v="150"/>
    <n v="600"/>
    <n v="450"/>
    <n v="1050"/>
    <n v="900"/>
  </r>
  <r>
    <x v="92"/>
    <n v="968"/>
    <s v="Strada"/>
    <x v="92"/>
    <x v="13"/>
    <n v="125"/>
    <n v="500"/>
    <n v="376"/>
    <n v="876"/>
    <n v="750"/>
  </r>
  <r>
    <x v="93"/>
    <n v="969"/>
    <s v="Strada"/>
    <x v="93"/>
    <x v="1"/>
    <n v="260"/>
    <n v="1040"/>
    <n v="936"/>
    <n v="1976"/>
    <n v="1280"/>
  </r>
  <r>
    <x v="94"/>
    <n v="970"/>
    <s v="Strada"/>
    <x v="94"/>
    <x v="13"/>
    <n v="205"/>
    <n v="820"/>
    <n v="557"/>
    <n v="1377"/>
    <n v="1230"/>
  </r>
  <r>
    <x v="95"/>
    <n v="971"/>
    <s v="Strada"/>
    <x v="95"/>
    <x v="2"/>
    <n v="265"/>
    <n v="1060"/>
    <n v="440"/>
    <n v="1500"/>
    <n v="1600"/>
  </r>
  <r>
    <x v="96"/>
    <n v="1005"/>
    <s v="Strada"/>
    <x v="96"/>
    <x v="3"/>
    <n v="310"/>
    <n v="1240"/>
    <n v="310"/>
    <n v="1550"/>
    <n v="1860"/>
  </r>
  <r>
    <x v="97"/>
    <n v="972"/>
    <s v="Strada"/>
    <x v="97"/>
    <x v="7"/>
    <n v="70"/>
    <n v="280"/>
    <n v="196"/>
    <n v="476"/>
    <n v="406"/>
  </r>
  <r>
    <x v="98"/>
    <n v="1050"/>
    <s v="Strada"/>
    <x v="98"/>
    <x v="3"/>
    <n v="120"/>
    <n v="480"/>
    <n v="180"/>
    <n v="660"/>
    <n v="720"/>
  </r>
  <r>
    <x v="99"/>
    <n v="974"/>
    <s v="Strada"/>
    <x v="99"/>
    <x v="7"/>
    <n v="60"/>
    <n v="240"/>
    <n v="180"/>
    <n v="420"/>
    <n v="336"/>
  </r>
  <r>
    <x v="100"/>
    <n v="975"/>
    <s v="Aleea"/>
    <x v="100"/>
    <x v="0"/>
    <n v="275"/>
    <n v="1100"/>
    <n v="300"/>
    <n v="1400"/>
    <n v="2750"/>
  </r>
  <r>
    <x v="101"/>
    <n v="947"/>
    <s v="Strada"/>
    <x v="101"/>
    <x v="2"/>
    <n v="404"/>
    <n v="1616"/>
    <n v="0"/>
    <n v="1616"/>
    <n v="2020"/>
  </r>
  <r>
    <x v="102"/>
    <n v="976"/>
    <s v="Strada"/>
    <x v="102"/>
    <x v="3"/>
    <n v="1390"/>
    <n v="5560"/>
    <n v="1200"/>
    <n v="6760"/>
    <n v="8340"/>
  </r>
  <r>
    <x v="103"/>
    <n v="977"/>
    <s v="Aleea"/>
    <x v="103"/>
    <x v="10"/>
    <n v="890"/>
    <n v="3560"/>
    <n v="2670"/>
    <n v="6230"/>
    <n v="5340"/>
  </r>
  <r>
    <x v="104"/>
    <n v="979"/>
    <s v="Strada"/>
    <x v="104"/>
    <x v="10"/>
    <n v="210"/>
    <n v="840"/>
    <n v="672"/>
    <n v="1512"/>
    <n v="1260"/>
  </r>
  <r>
    <x v="105"/>
    <n v="978"/>
    <s v="Strada"/>
    <x v="105"/>
    <x v="0"/>
    <n v="210"/>
    <n v="840"/>
    <n v="534"/>
    <n v="1374"/>
    <n v="1230"/>
  </r>
  <r>
    <x v="106"/>
    <n v="980"/>
    <s v="Strada"/>
    <x v="106"/>
    <x v="2"/>
    <n v="350"/>
    <n v="1400"/>
    <n v="0"/>
    <n v="1400"/>
    <n v="3443"/>
  </r>
  <r>
    <x v="107"/>
    <n v="981"/>
    <s v="Strada"/>
    <x v="107"/>
    <x v="2"/>
    <n v="70"/>
    <n v="280"/>
    <n v="0"/>
    <n v="280"/>
    <n v="420"/>
  </r>
  <r>
    <x v="108"/>
    <n v="982"/>
    <s v="Aleea"/>
    <x v="108"/>
    <x v="5"/>
    <n v="510"/>
    <n v="2040"/>
    <n v="1247"/>
    <n v="3287"/>
    <n v="3100"/>
  </r>
  <r>
    <x v="109"/>
    <n v="983"/>
    <s v="Strada"/>
    <x v="109"/>
    <x v="3"/>
    <n v="160"/>
    <n v="640"/>
    <n v="690"/>
    <n v="1330"/>
    <n v="1040"/>
  </r>
  <r>
    <x v="110"/>
    <n v="1066"/>
    <s v="Strada"/>
    <x v="110"/>
    <x v="7"/>
    <n v="70"/>
    <n v="280"/>
    <n v="245"/>
    <n v="525"/>
    <n v="637"/>
  </r>
  <r>
    <x v="111"/>
    <n v="984"/>
    <s v="Strada"/>
    <x v="111"/>
    <x v="13"/>
    <n v="210"/>
    <n v="840"/>
    <n v="714"/>
    <n v="1554"/>
    <n v="1323"/>
  </r>
  <r>
    <x v="112"/>
    <n v="986"/>
    <s v="Strada"/>
    <x v="112"/>
    <x v="1"/>
    <n v="50"/>
    <n v="200"/>
    <n v="0"/>
    <n v="200"/>
    <n v="300"/>
  </r>
  <r>
    <x v="113"/>
    <n v="985"/>
    <s v="Strada"/>
    <x v="113"/>
    <x v="7"/>
    <n v="80"/>
    <n v="320"/>
    <n v="240"/>
    <n v="560"/>
    <n v="480"/>
  </r>
  <r>
    <x v="114"/>
    <n v="987"/>
    <s v="Strada"/>
    <x v="114"/>
    <x v="1"/>
    <n v="260"/>
    <n v="1040"/>
    <n v="260"/>
    <n v="1300"/>
    <n v="1560"/>
  </r>
  <r>
    <x v="115"/>
    <n v="988"/>
    <s v="Strada"/>
    <x v="115"/>
    <x v="7"/>
    <n v="180"/>
    <n v="720"/>
    <n v="540"/>
    <n v="1260"/>
    <n v="1080"/>
  </r>
  <r>
    <x v="116"/>
    <n v="989"/>
    <s v="Strada"/>
    <x v="116"/>
    <x v="13"/>
    <n v="60"/>
    <n v="240"/>
    <n v="120"/>
    <n v="360"/>
    <n v="360"/>
  </r>
  <r>
    <x v="117"/>
    <n v="990"/>
    <s v="Strada"/>
    <x v="117"/>
    <x v="1"/>
    <n v="323"/>
    <n v="1292"/>
    <n v="0"/>
    <n v="1292"/>
    <n v="1938"/>
  </r>
  <r>
    <x v="118"/>
    <n v="991"/>
    <s v="Strada"/>
    <x v="118"/>
    <x v="9"/>
    <n v="1050"/>
    <n v="4200"/>
    <n v="10500"/>
    <n v="14700"/>
    <n v="14700"/>
  </r>
  <r>
    <x v="119"/>
    <n v="992"/>
    <s v="Strada"/>
    <x v="119"/>
    <x v="7"/>
    <n v="1020"/>
    <n v="4080"/>
    <n v="4338"/>
    <n v="8418"/>
    <n v="7170"/>
  </r>
  <r>
    <x v="120"/>
    <n v="1007"/>
    <s v="Strada"/>
    <x v="120"/>
    <x v="7"/>
    <n v="80"/>
    <n v="320"/>
    <n v="240"/>
    <n v="560"/>
    <n v="480"/>
  </r>
  <r>
    <x v="121"/>
    <n v="1003"/>
    <s v="Strada"/>
    <x v="121"/>
    <x v="5"/>
    <n v="432"/>
    <n v="1728"/>
    <n v="1124"/>
    <n v="2852"/>
    <n v="2376"/>
  </r>
  <r>
    <x v="122"/>
    <n v="995"/>
    <s v="Strada"/>
    <x v="122"/>
    <x v="13"/>
    <n v="615"/>
    <n v="2460"/>
    <n v="1846"/>
    <n v="4306"/>
    <n v="3690"/>
  </r>
  <r>
    <x v="123"/>
    <n v="1306"/>
    <s v="Strada"/>
    <x v="123"/>
    <x v="13"/>
    <n v="0"/>
    <n v="0"/>
    <n v="0"/>
    <n v="0"/>
    <n v="0"/>
  </r>
  <r>
    <x v="124"/>
    <n v="997"/>
    <s v="Strada"/>
    <x v="124"/>
    <x v="1"/>
    <n v="650"/>
    <n v="2600"/>
    <n v="650"/>
    <n v="3250"/>
    <n v="3900"/>
  </r>
  <r>
    <x v="125"/>
    <n v="998"/>
    <s v="Strada"/>
    <x v="125"/>
    <x v="2"/>
    <n v="350"/>
    <n v="1400"/>
    <n v="1390"/>
    <n v="2790"/>
    <n v="5210"/>
  </r>
  <r>
    <x v="126"/>
    <n v="1518"/>
    <s v="Strada"/>
    <x v="126"/>
    <x v="8"/>
    <n v="180"/>
    <n v="720"/>
    <n v="540"/>
    <n v="1260"/>
    <n v="900"/>
  </r>
  <r>
    <x v="127"/>
    <n v="1000"/>
    <s v="Strada"/>
    <x v="127"/>
    <x v="1"/>
    <n v="1720"/>
    <n v="6880"/>
    <n v="6880"/>
    <n v="13760"/>
    <n v="20640"/>
  </r>
  <r>
    <x v="128"/>
    <n v="1001"/>
    <s v="Strada"/>
    <x v="128"/>
    <x v="13"/>
    <n v="182"/>
    <n v="728"/>
    <n v="546"/>
    <n v="1274"/>
    <n v="1092"/>
  </r>
  <r>
    <x v="129"/>
    <n v="1002"/>
    <s v="Strada"/>
    <x v="129"/>
    <x v="1"/>
    <n v="1285"/>
    <n v="5140"/>
    <n v="3035"/>
    <n v="8175"/>
    <n v="10045"/>
  </r>
  <r>
    <x v="130"/>
    <n v="1147"/>
    <s v="Strada"/>
    <x v="130"/>
    <x v="13"/>
    <n v="510"/>
    <n v="2040"/>
    <n v="2346"/>
    <n v="4386"/>
    <n v="3570"/>
  </r>
  <r>
    <x v="131"/>
    <n v="994"/>
    <s v="Strada"/>
    <x v="131"/>
    <x v="13"/>
    <n v="438"/>
    <n v="1752"/>
    <n v="1576"/>
    <n v="3328"/>
    <n v="2628"/>
  </r>
  <r>
    <x v="132"/>
    <n v="1543"/>
    <s v="Strada"/>
    <x v="132"/>
    <x v="1"/>
    <n v="4930"/>
    <n v="19720"/>
    <n v="26813"/>
    <n v="46533"/>
    <n v="80805"/>
  </r>
  <r>
    <x v="133"/>
    <n v="1004"/>
    <s v="Strada"/>
    <x v="133"/>
    <x v="8"/>
    <n v="670"/>
    <n v="2680"/>
    <n v="1784"/>
    <n v="4464"/>
    <n v="4390"/>
  </r>
  <r>
    <x v="134"/>
    <n v="1474"/>
    <s v="Strada"/>
    <x v="134"/>
    <x v="2"/>
    <n v="0"/>
    <n v="0"/>
    <n v="0"/>
    <n v="0"/>
    <n v="0"/>
  </r>
  <r>
    <x v="135"/>
    <n v="1311"/>
    <s v="Strada"/>
    <x v="135"/>
    <x v="2"/>
    <n v="99"/>
    <n v="396"/>
    <n v="0"/>
    <n v="396"/>
    <n v="996"/>
  </r>
  <r>
    <x v="136"/>
    <n v="1008"/>
    <s v="Strada"/>
    <x v="136"/>
    <x v="0"/>
    <n v="335"/>
    <n v="1340"/>
    <n v="804"/>
    <n v="2144"/>
    <n v="1675"/>
  </r>
  <r>
    <x v="137"/>
    <n v="1034"/>
    <s v="Strada"/>
    <x v="137"/>
    <x v="3"/>
    <n v="785"/>
    <n v="3140"/>
    <n v="2410"/>
    <n v="5550"/>
    <n v="4598"/>
  </r>
  <r>
    <x v="138"/>
    <n v="1009"/>
    <s v="Strada"/>
    <x v="138"/>
    <x v="1"/>
    <n v="100"/>
    <n v="400"/>
    <n v="100"/>
    <n v="500"/>
    <n v="600"/>
  </r>
  <r>
    <x v="139"/>
    <n v="1307"/>
    <s v="Strada"/>
    <x v="139"/>
    <x v="2"/>
    <n v="667"/>
    <n v="2668"/>
    <n v="0"/>
    <n v="2668"/>
    <n v="6550"/>
  </r>
  <r>
    <x v="140"/>
    <n v="1012"/>
    <s v="Strada"/>
    <x v="140"/>
    <x v="7"/>
    <n v="655"/>
    <n v="2620"/>
    <n v="1867"/>
    <n v="4487"/>
    <n v="5404"/>
  </r>
  <r>
    <x v="141"/>
    <n v="1013"/>
    <s v="Strada"/>
    <x v="141"/>
    <x v="7"/>
    <n v="220"/>
    <n v="880"/>
    <n v="968"/>
    <n v="1848"/>
    <n v="2062"/>
  </r>
  <r>
    <x v="142"/>
    <n v="1016"/>
    <s v="Strada"/>
    <x v="142"/>
    <x v="6"/>
    <n v="380"/>
    <n v="1520"/>
    <n v="380"/>
    <n v="1900"/>
    <n v="2660"/>
  </r>
  <r>
    <x v="143"/>
    <n v="1019"/>
    <s v="Strada"/>
    <x v="143"/>
    <x v="1"/>
    <n v="400"/>
    <n v="1600"/>
    <n v="0"/>
    <n v="1600"/>
    <n v="2800"/>
  </r>
  <r>
    <x v="144"/>
    <n v="1017"/>
    <s v="Strada"/>
    <x v="144"/>
    <x v="1"/>
    <n v="140"/>
    <n v="560"/>
    <n v="210"/>
    <n v="770"/>
    <n v="714"/>
  </r>
  <r>
    <x v="145"/>
    <n v="1018"/>
    <s v="Strada"/>
    <x v="145"/>
    <x v="0"/>
    <n v="268"/>
    <n v="1072"/>
    <n v="330"/>
    <n v="1402"/>
    <n v="1876"/>
  </r>
  <r>
    <x v="146"/>
    <n v="1020"/>
    <s v="Strada"/>
    <x v="146"/>
    <x v="2"/>
    <n v="410"/>
    <n v="1640"/>
    <n v="0"/>
    <n v="1640"/>
    <n v="1640"/>
  </r>
  <r>
    <x v="147"/>
    <n v="1021"/>
    <s v="Strada"/>
    <x v="147"/>
    <x v="7"/>
    <n v="125"/>
    <n v="500"/>
    <n v="357"/>
    <n v="857"/>
    <n v="700"/>
  </r>
  <r>
    <x v="148"/>
    <n v="905"/>
    <s v="Strada"/>
    <x v="148"/>
    <x v="7"/>
    <n v="300"/>
    <n v="1200"/>
    <n v="1264"/>
    <n v="2464"/>
    <n v="2626"/>
  </r>
  <r>
    <x v="149"/>
    <n v="1022"/>
    <s v="Strada"/>
    <x v="149"/>
    <x v="2"/>
    <n v="180"/>
    <n v="720"/>
    <n v="360"/>
    <n v="1080"/>
    <n v="1080"/>
  </r>
  <r>
    <x v="150"/>
    <n v="1322"/>
    <s v="Strada"/>
    <x v="150"/>
    <x v="8"/>
    <n v="118"/>
    <n v="472"/>
    <n v="354"/>
    <n v="826"/>
    <n v="708"/>
  </r>
  <r>
    <x v="151"/>
    <n v="1023"/>
    <s v="Strada"/>
    <x v="151"/>
    <x v="0"/>
    <n v="160"/>
    <n v="640"/>
    <n v="320"/>
    <n v="960"/>
    <n v="912"/>
  </r>
  <r>
    <x v="152"/>
    <n v="1024"/>
    <s v="Strada"/>
    <x v="152"/>
    <x v="8"/>
    <n v="140"/>
    <n v="560"/>
    <n v="420"/>
    <n v="980"/>
    <n v="840"/>
  </r>
  <r>
    <x v="153"/>
    <n v="1026"/>
    <s v="Strada"/>
    <x v="153"/>
    <x v="0"/>
    <n v="150"/>
    <n v="600"/>
    <n v="450"/>
    <n v="1050"/>
    <n v="1200"/>
  </r>
  <r>
    <x v="154"/>
    <n v="1027"/>
    <s v="Strada"/>
    <x v="154"/>
    <x v="8"/>
    <n v="240"/>
    <n v="960"/>
    <n v="720"/>
    <n v="1680"/>
    <n v="1680"/>
  </r>
  <r>
    <x v="155"/>
    <n v="1535"/>
    <s v="Strada"/>
    <x v="155"/>
    <x v="2"/>
    <n v="0"/>
    <n v="0"/>
    <n v="0"/>
    <n v="0"/>
    <n v="0"/>
  </r>
  <r>
    <x v="156"/>
    <n v="1029"/>
    <s v="Strada"/>
    <x v="156"/>
    <x v="3"/>
    <n v="360"/>
    <n v="1440"/>
    <n v="1080"/>
    <n v="2520"/>
    <n v="2040"/>
  </r>
  <r>
    <x v="157"/>
    <n v="1031"/>
    <s v="Piața"/>
    <x v="157"/>
    <x v="8"/>
    <n v="606"/>
    <n v="2424"/>
    <n v="3760"/>
    <n v="6184"/>
    <n v="9386"/>
  </r>
  <r>
    <x v="158"/>
    <n v="1545"/>
    <s v="Strada"/>
    <x v="158"/>
    <x v="3"/>
    <n v="266"/>
    <n v="1064"/>
    <n v="399"/>
    <n v="1463"/>
    <n v="1596"/>
  </r>
  <r>
    <x v="159"/>
    <n v="1038"/>
    <s v="Strada"/>
    <x v="159"/>
    <x v="7"/>
    <n v="250"/>
    <n v="1000"/>
    <n v="875"/>
    <n v="1875"/>
    <n v="2375"/>
  </r>
  <r>
    <x v="160"/>
    <n v="1054"/>
    <s v="Strada"/>
    <x v="160"/>
    <x v="2"/>
    <n v="515"/>
    <n v="2060"/>
    <n v="1030"/>
    <n v="3090"/>
    <n v="3090"/>
  </r>
  <r>
    <x v="161"/>
    <n v="1476"/>
    <s v="Strada"/>
    <x v="161"/>
    <x v="2"/>
    <n v="220"/>
    <n v="880"/>
    <n v="0"/>
    <n v="880"/>
    <n v="704"/>
  </r>
  <r>
    <x v="162"/>
    <n v="1039"/>
    <s v="Strada"/>
    <x v="162"/>
    <x v="9"/>
    <n v="230"/>
    <n v="920"/>
    <n v="804"/>
    <n v="1724"/>
    <n v="1510"/>
  </r>
  <r>
    <x v="163"/>
    <n v="1040"/>
    <s v="Strada"/>
    <x v="163"/>
    <x v="13"/>
    <n v="562"/>
    <n v="2248"/>
    <n v="2472"/>
    <n v="4720"/>
    <n v="3934"/>
  </r>
  <r>
    <x v="164"/>
    <n v="1274"/>
    <s v="Strada"/>
    <x v="164"/>
    <x v="2"/>
    <n v="155"/>
    <n v="620"/>
    <n v="464"/>
    <n v="1084"/>
    <n v="930"/>
  </r>
  <r>
    <x v="165"/>
    <n v="1041"/>
    <s v="Strada"/>
    <x v="165"/>
    <x v="12"/>
    <n v="120"/>
    <n v="480"/>
    <n v="384"/>
    <n v="864"/>
    <n v="600"/>
  </r>
  <r>
    <x v="166"/>
    <n v="1043"/>
    <s v="Strada"/>
    <x v="166"/>
    <x v="5"/>
    <n v="80"/>
    <n v="320"/>
    <n v="206"/>
    <n v="526"/>
    <n v="588"/>
  </r>
  <r>
    <x v="167"/>
    <n v="1042"/>
    <s v="Strada"/>
    <x v="167"/>
    <x v="5"/>
    <n v="360"/>
    <n v="1440"/>
    <n v="900"/>
    <n v="2340"/>
    <n v="2244"/>
  </r>
  <r>
    <x v="168"/>
    <n v="1044"/>
    <s v="Strada"/>
    <x v="168"/>
    <x v="10"/>
    <n v="1370"/>
    <n v="5480"/>
    <n v="1104"/>
    <n v="6584"/>
    <n v="4080"/>
  </r>
  <r>
    <x v="169"/>
    <n v="1200"/>
    <s v="Strada"/>
    <x v="169"/>
    <x v="12"/>
    <n v="350"/>
    <n v="1400"/>
    <n v="1225"/>
    <n v="2625"/>
    <n v="2450"/>
  </r>
  <r>
    <x v="170"/>
    <n v="1045"/>
    <s v="Strada"/>
    <x v="170"/>
    <x v="2"/>
    <n v="180"/>
    <n v="720"/>
    <n v="270"/>
    <n v="990"/>
    <n v="1080"/>
  </r>
  <r>
    <x v="171"/>
    <n v="930"/>
    <s v="Strada"/>
    <x v="171"/>
    <x v="8"/>
    <n v="480"/>
    <n v="1920"/>
    <n v="1632"/>
    <n v="3552"/>
    <n v="2688"/>
  </r>
  <r>
    <x v="172"/>
    <n v="1048"/>
    <s v="Aleea"/>
    <x v="172"/>
    <x v="6"/>
    <n v="380"/>
    <n v="1520"/>
    <n v="1330"/>
    <n v="2850"/>
    <n v="2280"/>
  </r>
  <r>
    <x v="173"/>
    <n v="1049"/>
    <s v="Strada"/>
    <x v="173"/>
    <x v="12"/>
    <n v="315"/>
    <n v="1260"/>
    <n v="788"/>
    <n v="2048"/>
    <n v="1890"/>
  </r>
  <r>
    <x v="174"/>
    <n v="1477"/>
    <s v="Strada"/>
    <x v="174"/>
    <x v="13"/>
    <n v="350"/>
    <n v="1400"/>
    <n v="1050"/>
    <n v="2450"/>
    <n v="3150"/>
  </r>
  <r>
    <x v="175"/>
    <n v="1539"/>
    <s v="Strada"/>
    <x v="175"/>
    <x v="2"/>
    <n v="676"/>
    <n v="2704"/>
    <n v="0"/>
    <n v="2704"/>
    <n v="5949"/>
  </r>
  <r>
    <x v="176"/>
    <n v="1068"/>
    <s v="Strada"/>
    <x v="176"/>
    <x v="2"/>
    <n v="350"/>
    <n v="1400"/>
    <n v="1050"/>
    <n v="2450"/>
    <n v="2100"/>
  </r>
  <r>
    <x v="177"/>
    <n v="1051"/>
    <s v="Strada"/>
    <x v="177"/>
    <x v="0"/>
    <n v="90"/>
    <n v="360"/>
    <n v="160"/>
    <n v="520"/>
    <n v="357"/>
  </r>
  <r>
    <x v="178"/>
    <n v="1052"/>
    <s v="Strada"/>
    <x v="178"/>
    <x v="7"/>
    <n v="400"/>
    <n v="1600"/>
    <n v="1400"/>
    <n v="3000"/>
    <n v="2880"/>
  </r>
  <r>
    <x v="179"/>
    <n v="1479"/>
    <s v="Strada"/>
    <x v="179"/>
    <x v="1"/>
    <n v="0"/>
    <n v="0"/>
    <n v="0"/>
    <n v="0"/>
    <n v="0"/>
  </r>
  <r>
    <x v="180"/>
    <n v="1053"/>
    <s v="Strada"/>
    <x v="180"/>
    <x v="1"/>
    <n v="597"/>
    <n v="2388"/>
    <n v="2836"/>
    <n v="5224"/>
    <n v="4179"/>
  </r>
  <r>
    <x v="181"/>
    <n v="1055"/>
    <s v="Strada"/>
    <x v="181"/>
    <x v="8"/>
    <n v="157"/>
    <n v="628"/>
    <n v="958"/>
    <n v="1586"/>
    <n v="1256"/>
  </r>
  <r>
    <x v="182"/>
    <n v="1057"/>
    <s v="Strada"/>
    <x v="182"/>
    <x v="1"/>
    <n v="400"/>
    <n v="1600"/>
    <n v="1200"/>
    <n v="2800"/>
    <n v="2400"/>
  </r>
  <r>
    <x v="183"/>
    <n v="1062"/>
    <s v="Strada"/>
    <x v="183"/>
    <x v="12"/>
    <n v="1740"/>
    <n v="6960"/>
    <n v="336"/>
    <n v="7296"/>
    <n v="10440"/>
  </r>
  <r>
    <x v="184"/>
    <n v="1063"/>
    <s v="Strada"/>
    <x v="184"/>
    <x v="2"/>
    <n v="100"/>
    <n v="400"/>
    <n v="0"/>
    <n v="400"/>
    <n v="600"/>
  </r>
  <r>
    <x v="185"/>
    <n v="1137"/>
    <s v="Strada"/>
    <x v="185"/>
    <x v="1"/>
    <n v="185"/>
    <n v="740"/>
    <n v="962"/>
    <n v="1702"/>
    <n v="1665"/>
  </r>
  <r>
    <x v="186"/>
    <n v="893"/>
    <s v="Strada"/>
    <x v="186"/>
    <x v="3"/>
    <n v="250"/>
    <n v="1000"/>
    <n v="375"/>
    <n v="1375"/>
    <n v="1500"/>
  </r>
  <r>
    <x v="187"/>
    <n v="1069"/>
    <s v="Strada"/>
    <x v="187"/>
    <x v="1"/>
    <n v="140"/>
    <n v="560"/>
    <n v="280"/>
    <n v="840"/>
    <n v="840"/>
  </r>
  <r>
    <x v="188"/>
    <n v="1072"/>
    <s v="Strada"/>
    <x v="188"/>
    <x v="7"/>
    <n v="100"/>
    <n v="400"/>
    <n v="215"/>
    <n v="615"/>
    <n v="400"/>
  </r>
  <r>
    <x v="189"/>
    <n v="1071"/>
    <s v="Pasaj"/>
    <x v="189"/>
    <x v="5"/>
    <n v="50"/>
    <n v="200"/>
    <n v="125"/>
    <n v="325"/>
    <n v="525"/>
  </r>
  <r>
    <x v="190"/>
    <n v="1060"/>
    <s v="Strada"/>
    <x v="190"/>
    <x v="9"/>
    <n v="528"/>
    <n v="2112"/>
    <n v="5280"/>
    <n v="7392"/>
    <n v="7392"/>
  </r>
  <r>
    <x v="191"/>
    <n v="1061"/>
    <s v="Strada"/>
    <x v="191"/>
    <x v="13"/>
    <n v="70"/>
    <n v="280"/>
    <n v="175"/>
    <n v="455"/>
    <n v="455"/>
  </r>
  <r>
    <x v="192"/>
    <n v="1299"/>
    <s v="Strada"/>
    <x v="192"/>
    <x v="9"/>
    <n v="500"/>
    <n v="2000"/>
    <n v="0"/>
    <n v="2000"/>
    <n v="2500"/>
  </r>
  <r>
    <x v="193"/>
    <n v="1073"/>
    <s v="Strada"/>
    <x v="193"/>
    <x v="1"/>
    <n v="150"/>
    <n v="600"/>
    <n v="150"/>
    <n v="750"/>
    <n v="900"/>
  </r>
  <r>
    <x v="194"/>
    <n v="1074"/>
    <s v="Strada"/>
    <x v="194"/>
    <x v="12"/>
    <n v="120"/>
    <n v="480"/>
    <n v="336"/>
    <n v="816"/>
    <n v="720"/>
  </r>
  <r>
    <x v="195"/>
    <n v="1075"/>
    <s v="Strada"/>
    <x v="195"/>
    <x v="8"/>
    <n v="235"/>
    <n v="940"/>
    <n v="752"/>
    <n v="1692"/>
    <n v="1410"/>
  </r>
  <r>
    <x v="196"/>
    <n v="1076"/>
    <s v="Strada"/>
    <x v="196"/>
    <x v="7"/>
    <n v="165"/>
    <n v="660"/>
    <n v="496"/>
    <n v="1156"/>
    <n v="1056"/>
  </r>
  <r>
    <x v="197"/>
    <n v="1077"/>
    <s v="Strada"/>
    <x v="197"/>
    <x v="7"/>
    <n v="280"/>
    <n v="1120"/>
    <n v="932"/>
    <n v="2052"/>
    <n v="1960"/>
  </r>
  <r>
    <x v="198"/>
    <n v="1078"/>
    <s v="Strada"/>
    <x v="198"/>
    <x v="13"/>
    <n v="348"/>
    <n v="1392"/>
    <n v="2088"/>
    <n v="3480"/>
    <n v="2436"/>
  </r>
  <r>
    <x v="199"/>
    <n v="1080"/>
    <s v="Strada"/>
    <x v="199"/>
    <x v="14"/>
    <n v="835"/>
    <n v="3340"/>
    <n v="1461"/>
    <n v="4801"/>
    <n v="5050"/>
  </r>
  <r>
    <x v="200"/>
    <n v="1531"/>
    <s v="Strada"/>
    <x v="200"/>
    <x v="7"/>
    <n v="138"/>
    <n v="552"/>
    <n v="189"/>
    <n v="741"/>
    <n v="934"/>
  </r>
  <r>
    <x v="201"/>
    <n v="1079"/>
    <s v="Strada"/>
    <x v="201"/>
    <x v="3"/>
    <n v="300"/>
    <n v="1200"/>
    <n v="840"/>
    <n v="2040"/>
    <n v="1680"/>
  </r>
  <r>
    <x v="202"/>
    <n v="1081"/>
    <s v="Strada"/>
    <x v="202"/>
    <x v="7"/>
    <n v="275"/>
    <n v="1100"/>
    <n v="977"/>
    <n v="2077"/>
    <n v="1925"/>
  </r>
  <r>
    <x v="203"/>
    <n v="1084"/>
    <s v="Strada"/>
    <x v="203"/>
    <x v="2"/>
    <n v="90"/>
    <n v="360"/>
    <n v="90"/>
    <n v="450"/>
    <n v="630"/>
  </r>
  <r>
    <x v="204"/>
    <n v="1085"/>
    <s v="Strada"/>
    <x v="204"/>
    <x v="2"/>
    <n v="475"/>
    <n v="1900"/>
    <n v="1330"/>
    <n v="3230"/>
    <n v="3325"/>
  </r>
  <r>
    <x v="205"/>
    <n v="1088"/>
    <s v="Strada"/>
    <x v="205"/>
    <x v="8"/>
    <n v="395"/>
    <n v="1580"/>
    <n v="664"/>
    <n v="2244"/>
    <n v="2765"/>
  </r>
  <r>
    <x v="206"/>
    <n v="1083"/>
    <s v="Strada"/>
    <x v="206"/>
    <x v="0"/>
    <n v="240"/>
    <n v="960"/>
    <n v="768"/>
    <n v="1728"/>
    <n v="1776"/>
  </r>
  <r>
    <x v="207"/>
    <n v="1086"/>
    <s v="Strada"/>
    <x v="207"/>
    <x v="13"/>
    <n v="265"/>
    <n v="1060"/>
    <n v="653"/>
    <n v="1713"/>
    <n v="1785"/>
  </r>
  <r>
    <x v="208"/>
    <n v="1087"/>
    <s v="Strada"/>
    <x v="208"/>
    <x v="8"/>
    <n v="185"/>
    <n v="740"/>
    <n v="741"/>
    <n v="1481"/>
    <n v="1230"/>
  </r>
  <r>
    <x v="209"/>
    <n v="1089"/>
    <s v="Strada"/>
    <x v="209"/>
    <x v="8"/>
    <n v="315"/>
    <n v="1260"/>
    <n v="946"/>
    <n v="2206"/>
    <n v="1890"/>
  </r>
  <r>
    <x v="210"/>
    <n v="1090"/>
    <s v="Strada"/>
    <x v="210"/>
    <x v="12"/>
    <n v="3615"/>
    <n v="14460"/>
    <n v="6206"/>
    <n v="20666"/>
    <n v="30595"/>
  </r>
  <r>
    <x v="211"/>
    <n v="1091"/>
    <s v="Strada"/>
    <x v="211"/>
    <x v="7"/>
    <n v="100"/>
    <n v="400"/>
    <n v="370"/>
    <n v="770"/>
    <n v="800"/>
  </r>
  <r>
    <x v="212"/>
    <n v="1092"/>
    <s v="Strada"/>
    <x v="212"/>
    <x v="0"/>
    <n v="140"/>
    <n v="560"/>
    <n v="280"/>
    <n v="840"/>
    <n v="840"/>
  </r>
  <r>
    <x v="213"/>
    <n v="1480"/>
    <s v="Strada"/>
    <x v="213"/>
    <x v="4"/>
    <n v="249"/>
    <n v="996"/>
    <n v="127"/>
    <n v="1123"/>
    <n v="1621"/>
  </r>
  <r>
    <x v="214"/>
    <n v="1093"/>
    <s v="Strada"/>
    <x v="214"/>
    <x v="7"/>
    <n v="161"/>
    <n v="644"/>
    <n v="430"/>
    <n v="1074"/>
    <n v="966"/>
  </r>
  <r>
    <x v="215"/>
    <n v="1094"/>
    <s v="Strada"/>
    <x v="215"/>
    <x v="9"/>
    <n v="1110"/>
    <n v="4440"/>
    <n v="5845"/>
    <n v="10285"/>
    <n v="13890"/>
  </r>
  <r>
    <x v="216"/>
    <n v="1095"/>
    <s v="Strada"/>
    <x v="216"/>
    <x v="0"/>
    <n v="190"/>
    <n v="760"/>
    <n v="475"/>
    <n v="1235"/>
    <n v="950"/>
  </r>
  <r>
    <x v="217"/>
    <n v="1482"/>
    <s v="Strada"/>
    <x v="217"/>
    <x v="4"/>
    <n v="0"/>
    <n v="0"/>
    <n v="0"/>
    <n v="0"/>
    <n v="0"/>
  </r>
  <r>
    <x v="218"/>
    <n v="1275"/>
    <s v="Strada"/>
    <x v="218"/>
    <x v="2"/>
    <n v="265"/>
    <n v="1060"/>
    <n v="1060"/>
    <n v="2120"/>
    <n v="1855"/>
  </r>
  <r>
    <x v="219"/>
    <n v="1097"/>
    <s v="Strada"/>
    <x v="219"/>
    <x v="0"/>
    <n v="190"/>
    <n v="760"/>
    <n v="608"/>
    <n v="1368"/>
    <n v="1330"/>
  </r>
  <r>
    <x v="220"/>
    <n v="1098"/>
    <s v="Strada"/>
    <x v="220"/>
    <x v="2"/>
    <n v="125"/>
    <n v="500"/>
    <n v="125"/>
    <n v="625"/>
    <n v="750"/>
  </r>
  <r>
    <x v="221"/>
    <n v="1099"/>
    <s v="Strada"/>
    <x v="221"/>
    <x v="1"/>
    <n v="400"/>
    <n v="1600"/>
    <n v="1250"/>
    <n v="2850"/>
    <n v="1580"/>
  </r>
  <r>
    <x v="222"/>
    <n v="1483"/>
    <s v="Strada"/>
    <x v="222"/>
    <x v="14"/>
    <n v="460"/>
    <n v="1840"/>
    <n v="690"/>
    <n v="2530"/>
    <n v="3450"/>
  </r>
  <r>
    <x v="223"/>
    <n v="1276"/>
    <s v="Strada"/>
    <x v="223"/>
    <x v="1"/>
    <n v="600"/>
    <n v="2400"/>
    <n v="600"/>
    <n v="3000"/>
    <n v="3600"/>
  </r>
  <r>
    <x v="224"/>
    <n v="1100"/>
    <s v="Pasaj"/>
    <x v="224"/>
    <x v="5"/>
    <n v="70"/>
    <n v="280"/>
    <n v="0"/>
    <n v="280"/>
    <n v="175"/>
  </r>
  <r>
    <x v="225"/>
    <n v="1481"/>
    <s v="Strada"/>
    <x v="225"/>
    <x v="4"/>
    <n v="0"/>
    <n v="0"/>
    <n v="0"/>
    <n v="0"/>
    <n v="0"/>
  </r>
  <r>
    <x v="226"/>
    <n v="1104"/>
    <s v="Strada"/>
    <x v="226"/>
    <x v="8"/>
    <n v="265"/>
    <n v="1060"/>
    <n v="525"/>
    <n v="1585"/>
    <n v="1750"/>
  </r>
  <r>
    <x v="227"/>
    <n v="1682"/>
    <s v="Strada"/>
    <x v="227"/>
    <x v="4"/>
    <n v="170"/>
    <n v="680"/>
    <n v="128"/>
    <n v="808"/>
    <n v="1148"/>
  </r>
  <r>
    <x v="228"/>
    <n v="1161"/>
    <s v="Strada"/>
    <x v="228"/>
    <x v="2"/>
    <n v="200"/>
    <n v="800"/>
    <n v="580"/>
    <n v="1380"/>
    <n v="1319"/>
  </r>
  <r>
    <x v="229"/>
    <n v="1070"/>
    <s v="Strada"/>
    <x v="229"/>
    <x v="7"/>
    <n v="640"/>
    <n v="2560"/>
    <n v="2336"/>
    <n v="4896"/>
    <n v="5120"/>
  </r>
  <r>
    <x v="230"/>
    <n v="1106"/>
    <s v="Strada"/>
    <x v="230"/>
    <x v="6"/>
    <n v="425"/>
    <n v="1700"/>
    <n v="904"/>
    <n v="2604"/>
    <n v="3666"/>
  </r>
  <r>
    <x v="231"/>
    <n v="1109"/>
    <s v="Strada"/>
    <x v="231"/>
    <x v="14"/>
    <n v="1340"/>
    <n v="5360"/>
    <n v="1340"/>
    <n v="6700"/>
    <n v="7960"/>
  </r>
  <r>
    <x v="232"/>
    <n v="1037"/>
    <s v="Strada"/>
    <x v="232"/>
    <x v="10"/>
    <n v="2480"/>
    <n v="9920"/>
    <n v="12107"/>
    <n v="22027"/>
    <n v="34733"/>
  </r>
  <r>
    <x v="233"/>
    <n v="1110"/>
    <s v="Strada"/>
    <x v="233"/>
    <x v="7"/>
    <n v="540"/>
    <n v="2160"/>
    <n v="1782"/>
    <n v="3942"/>
    <n v="3196"/>
  </r>
  <r>
    <x v="234"/>
    <n v="1112"/>
    <s v="Piața"/>
    <x v="234"/>
    <x v="7"/>
    <n v="240"/>
    <n v="960"/>
    <n v="1176"/>
    <n v="2136"/>
    <n v="3360"/>
  </r>
  <r>
    <x v="235"/>
    <n v="1102"/>
    <s v="Strada"/>
    <x v="235"/>
    <x v="2"/>
    <n v="95"/>
    <n v="380"/>
    <n v="0"/>
    <n v="380"/>
    <n v="494"/>
  </r>
  <r>
    <x v="236"/>
    <n v="1103"/>
    <s v="Strada"/>
    <x v="236"/>
    <x v="1"/>
    <n v="300"/>
    <n v="1200"/>
    <n v="0"/>
    <n v="1200"/>
    <n v="2100"/>
  </r>
  <r>
    <x v="237"/>
    <n v="1105"/>
    <s v="Strada"/>
    <x v="237"/>
    <x v="13"/>
    <n v="495"/>
    <n v="1980"/>
    <n v="1881"/>
    <n v="3861"/>
    <n v="3465"/>
  </r>
  <r>
    <x v="238"/>
    <n v="1107"/>
    <s v="Piața"/>
    <x v="238"/>
    <x v="7"/>
    <n v="660"/>
    <n v="2640"/>
    <n v="1176"/>
    <n v="3816"/>
    <n v="4704"/>
  </r>
  <r>
    <x v="239"/>
    <n v="1108"/>
    <s v="Strada"/>
    <x v="239"/>
    <x v="7"/>
    <n v="660"/>
    <n v="2640"/>
    <n v="1782"/>
    <n v="4422"/>
    <n v="4704"/>
  </r>
  <r>
    <x v="240"/>
    <n v="1111"/>
    <s v="Strada"/>
    <x v="240"/>
    <x v="2"/>
    <n v="1267"/>
    <n v="5068"/>
    <n v="0"/>
    <n v="5068"/>
    <n v="11575"/>
  </r>
  <r>
    <x v="241"/>
    <n v="1536"/>
    <s v="Strada"/>
    <x v="241"/>
    <x v="2"/>
    <n v="0"/>
    <n v="0"/>
    <n v="0"/>
    <n v="0"/>
    <n v="0"/>
  </r>
  <r>
    <x v="242"/>
    <n v="1707"/>
    <s v="Piața"/>
    <x v="242"/>
    <x v="7"/>
    <n v="150"/>
    <n v="600"/>
    <n v="360"/>
    <n v="960"/>
    <n v="1000"/>
  </r>
  <r>
    <x v="243"/>
    <n v="1115"/>
    <s v="Strada"/>
    <x v="243"/>
    <x v="1"/>
    <n v="325"/>
    <n v="1300"/>
    <n v="820"/>
    <n v="2120"/>
    <n v="2110"/>
  </r>
  <r>
    <x v="244"/>
    <n v="1116"/>
    <s v="Strada"/>
    <x v="244"/>
    <x v="7"/>
    <n v="85"/>
    <n v="340"/>
    <n v="204"/>
    <n v="544"/>
    <n v="523"/>
  </r>
  <r>
    <x v="245"/>
    <n v="1101"/>
    <s v="Strada"/>
    <x v="245"/>
    <x v="7"/>
    <n v="675"/>
    <n v="2700"/>
    <n v="3511"/>
    <n v="6211"/>
    <n v="5595"/>
  </r>
  <r>
    <x v="246"/>
    <n v="1067"/>
    <s v="Strada"/>
    <x v="246"/>
    <x v="2"/>
    <n v="300"/>
    <n v="1200"/>
    <n v="0"/>
    <n v="1200"/>
    <n v="1050"/>
  </r>
  <r>
    <x v="247"/>
    <n v="1117"/>
    <s v="Pasaj"/>
    <x v="247"/>
    <x v="12"/>
    <n v="300"/>
    <n v="1200"/>
    <n v="1140"/>
    <n v="2340"/>
    <n v="2100"/>
  </r>
  <r>
    <x v="248"/>
    <n v="1118"/>
    <s v="Pasaj"/>
    <x v="248"/>
    <x v="5"/>
    <n v="200"/>
    <n v="800"/>
    <n v="620"/>
    <n v="1420"/>
    <n v="1820"/>
  </r>
  <r>
    <x v="249"/>
    <n v="1119"/>
    <s v="Strada"/>
    <x v="249"/>
    <x v="12"/>
    <n v="590"/>
    <n v="2360"/>
    <n v="2832"/>
    <n v="5192"/>
    <n v="4720"/>
  </r>
  <r>
    <x v="250"/>
    <n v="1122"/>
    <s v="Strada"/>
    <x v="250"/>
    <x v="5"/>
    <n v="740"/>
    <n v="2960"/>
    <n v="2960"/>
    <n v="5920"/>
    <n v="7770"/>
  </r>
  <r>
    <x v="251"/>
    <n v="1315"/>
    <s v="Strada"/>
    <x v="251"/>
    <x v="10"/>
    <n v="165"/>
    <n v="660"/>
    <n v="660"/>
    <n v="1320"/>
    <n v="1350"/>
  </r>
  <r>
    <x v="252"/>
    <n v="1485"/>
    <s v="Strada"/>
    <x v="252"/>
    <x v="4"/>
    <n v="0"/>
    <n v="0"/>
    <n v="0"/>
    <n v="0"/>
    <n v="0"/>
  </r>
  <r>
    <x v="253"/>
    <n v="1123"/>
    <s v="Strada"/>
    <x v="253"/>
    <x v="1"/>
    <n v="190"/>
    <n v="760"/>
    <n v="475"/>
    <n v="1235"/>
    <n v="950"/>
  </r>
  <r>
    <x v="254"/>
    <n v="1124"/>
    <s v="Strada"/>
    <x v="254"/>
    <x v="7"/>
    <n v="390"/>
    <n v="1560"/>
    <n v="1112"/>
    <n v="2672"/>
    <n v="1950"/>
  </r>
  <r>
    <x v="255"/>
    <n v="1035"/>
    <s v="Strada"/>
    <x v="255"/>
    <x v="7"/>
    <n v="205"/>
    <n v="820"/>
    <n v="656"/>
    <n v="1476"/>
    <n v="1025"/>
  </r>
  <r>
    <x v="256"/>
    <n v="1125"/>
    <s v="Strada"/>
    <x v="256"/>
    <x v="0"/>
    <n v="70"/>
    <n v="280"/>
    <n v="210"/>
    <n v="490"/>
    <n v="420"/>
  </r>
  <r>
    <x v="257"/>
    <n v="1126"/>
    <s v="Strada"/>
    <x v="257"/>
    <x v="9"/>
    <n v="150"/>
    <n v="600"/>
    <n v="520"/>
    <n v="1120"/>
    <n v="900"/>
  </r>
  <r>
    <x v="258"/>
    <n v="1127"/>
    <s v="Strada"/>
    <x v="258"/>
    <x v="9"/>
    <n v="480"/>
    <n v="1920"/>
    <n v="1920"/>
    <n v="3840"/>
    <n v="3360"/>
  </r>
  <r>
    <x v="259"/>
    <n v="1128"/>
    <s v="Strada"/>
    <x v="259"/>
    <x v="0"/>
    <n v="330"/>
    <n v="1320"/>
    <n v="990"/>
    <n v="2310"/>
    <n v="1980"/>
  </r>
  <r>
    <x v="260"/>
    <n v="1059"/>
    <s v="Strada"/>
    <x v="260"/>
    <x v="1"/>
    <n v="200"/>
    <n v="800"/>
    <n v="0"/>
    <n v="800"/>
    <n v="1000"/>
  </r>
  <r>
    <x v="261"/>
    <n v="1129"/>
    <s v="Strada"/>
    <x v="261"/>
    <x v="9"/>
    <n v="665"/>
    <n v="2660"/>
    <n v="450"/>
    <n v="3110"/>
    <n v="5430"/>
  </r>
  <r>
    <x v="262"/>
    <n v="1130"/>
    <s v="Strada"/>
    <x v="262"/>
    <x v="1"/>
    <n v="600"/>
    <n v="2400"/>
    <n v="1200"/>
    <n v="3600"/>
    <n v="4200"/>
  </r>
  <r>
    <x v="263"/>
    <n v="1131"/>
    <s v="Strada"/>
    <x v="263"/>
    <x v="2"/>
    <n v="1180"/>
    <n v="4720"/>
    <n v="0"/>
    <n v="4720"/>
    <n v="7080"/>
  </r>
  <r>
    <x v="264"/>
    <n v="1304"/>
    <s v="Strada"/>
    <x v="264"/>
    <x v="3"/>
    <n v="540"/>
    <n v="2160"/>
    <n v="150"/>
    <n v="2310"/>
    <n v="3240"/>
  </r>
  <r>
    <x v="265"/>
    <n v="1542"/>
    <s v="Strada"/>
    <x v="265"/>
    <x v="2"/>
    <n v="175"/>
    <n v="700"/>
    <n v="0"/>
    <n v="700"/>
    <n v="1050"/>
  </r>
  <r>
    <x v="266"/>
    <n v="1134"/>
    <s v="Strada"/>
    <x v="266"/>
    <x v="5"/>
    <n v="205"/>
    <n v="820"/>
    <n v="917"/>
    <n v="1737"/>
    <n v="1408"/>
  </r>
  <r>
    <x v="267"/>
    <n v="1135"/>
    <s v="Strada"/>
    <x v="267"/>
    <x v="5"/>
    <n v="280"/>
    <n v="1120"/>
    <n v="980"/>
    <n v="2100"/>
    <n v="2240"/>
  </r>
  <r>
    <x v="268"/>
    <n v="1136"/>
    <s v="Strada"/>
    <x v="268"/>
    <x v="9"/>
    <n v="1037"/>
    <n v="4148"/>
    <n v="430"/>
    <n v="4578"/>
    <n v="4148"/>
  </r>
  <r>
    <x v="269"/>
    <n v="1138"/>
    <s v="Strada"/>
    <x v="269"/>
    <x v="5"/>
    <n v="60"/>
    <n v="240"/>
    <n v="180"/>
    <n v="420"/>
    <n v="540"/>
  </r>
  <r>
    <x v="270"/>
    <n v="1139"/>
    <s v="Strada"/>
    <x v="270"/>
    <x v="0"/>
    <n v="480"/>
    <n v="1920"/>
    <n v="480"/>
    <n v="2400"/>
    <n v="3360"/>
  </r>
  <r>
    <x v="271"/>
    <n v="1140"/>
    <s v="Strada"/>
    <x v="271"/>
    <x v="0"/>
    <n v="80"/>
    <n v="320"/>
    <n v="280"/>
    <n v="600"/>
    <n v="480"/>
  </r>
  <r>
    <x v="272"/>
    <n v="1141"/>
    <s v="Strada"/>
    <x v="272"/>
    <x v="0"/>
    <n v="40"/>
    <n v="160"/>
    <n v="120"/>
    <n v="280"/>
    <n v="360"/>
  </r>
  <r>
    <x v="273"/>
    <n v="1142"/>
    <s v="Strada"/>
    <x v="273"/>
    <x v="8"/>
    <n v="180"/>
    <n v="720"/>
    <n v="504"/>
    <n v="1224"/>
    <n v="1512"/>
  </r>
  <r>
    <x v="274"/>
    <n v="1143"/>
    <s v="Strada"/>
    <x v="274"/>
    <x v="8"/>
    <n v="400"/>
    <n v="1600"/>
    <n v="1280"/>
    <n v="2880"/>
    <n v="2400"/>
  </r>
  <r>
    <x v="275"/>
    <n v="1144"/>
    <s v="Piața"/>
    <x v="275"/>
    <x v="12"/>
    <n v="443"/>
    <n v="1772"/>
    <n v="1166"/>
    <n v="2938"/>
    <n v="4246"/>
  </r>
  <r>
    <x v="276"/>
    <n v="1576"/>
    <s v="Piața"/>
    <x v="276"/>
    <x v="4"/>
    <n v="0"/>
    <n v="0"/>
    <n v="0"/>
    <n v="0"/>
    <n v="0"/>
  </r>
  <r>
    <x v="277"/>
    <n v="1145"/>
    <s v="Pasaj"/>
    <x v="277"/>
    <x v="0"/>
    <n v="80"/>
    <n v="320"/>
    <n v="160"/>
    <n v="480"/>
    <n v="400"/>
  </r>
  <r>
    <x v="278"/>
    <n v="1149"/>
    <s v="Strada"/>
    <x v="278"/>
    <x v="7"/>
    <n v="65"/>
    <n v="260"/>
    <n v="94"/>
    <n v="354"/>
    <n v="575"/>
  </r>
  <r>
    <x v="279"/>
    <n v="1151"/>
    <s v="Strada"/>
    <x v="279"/>
    <x v="1"/>
    <n v="150"/>
    <n v="600"/>
    <n v="300"/>
    <n v="900"/>
    <n v="1125"/>
  </r>
  <r>
    <x v="280"/>
    <n v="1157"/>
    <s v="Pasaj"/>
    <x v="280"/>
    <x v="10"/>
    <n v="130"/>
    <n v="520"/>
    <n v="0"/>
    <n v="520"/>
    <n v="780"/>
  </r>
  <r>
    <x v="281"/>
    <n v="1300"/>
    <s v="Bulevardul"/>
    <x v="281"/>
    <x v="6"/>
    <n v="1700"/>
    <n v="6800"/>
    <n v="6900"/>
    <n v="13700"/>
    <n v="23800"/>
  </r>
  <r>
    <x v="282"/>
    <n v="1153"/>
    <s v="Pasaj"/>
    <x v="282"/>
    <x v="5"/>
    <n v="230"/>
    <n v="920"/>
    <n v="909"/>
    <n v="1829"/>
    <n v="1438"/>
  </r>
  <r>
    <x v="283"/>
    <n v="1154"/>
    <s v="Strada"/>
    <x v="283"/>
    <x v="3"/>
    <n v="1073"/>
    <n v="4292"/>
    <n v="2899"/>
    <n v="7191"/>
    <n v="7409"/>
  </r>
  <r>
    <x v="284"/>
    <n v="1522"/>
    <s v="Strada"/>
    <x v="284"/>
    <x v="13"/>
    <n v="716"/>
    <n v="2864"/>
    <n v="4296"/>
    <n v="7160"/>
    <n v="5084"/>
  </r>
  <r>
    <x v="285"/>
    <n v="1492"/>
    <s v="Parc"/>
    <x v="285"/>
    <x v="10"/>
    <n v="0"/>
    <n v="0"/>
    <n v="0"/>
    <n v="0"/>
    <n v="0"/>
  </r>
  <r>
    <x v="286"/>
    <n v="1310"/>
    <s v="Parc"/>
    <x v="286"/>
    <x v="7"/>
    <n v="0"/>
    <n v="0"/>
    <n v="0"/>
    <n v="0"/>
    <n v="0"/>
  </r>
  <r>
    <x v="287"/>
    <n v="1493"/>
    <s v="Strada"/>
    <x v="287"/>
    <x v="4"/>
    <n v="493"/>
    <n v="1972"/>
    <n v="0"/>
    <n v="1972"/>
    <n v="2958"/>
  </r>
  <r>
    <x v="288"/>
    <n v="1158"/>
    <s v="Strada"/>
    <x v="288"/>
    <x v="8"/>
    <n v="170"/>
    <n v="680"/>
    <n v="680"/>
    <n v="1360"/>
    <n v="1700"/>
  </r>
  <r>
    <x v="289"/>
    <n v="1148"/>
    <s v="Strada"/>
    <x v="289"/>
    <x v="0"/>
    <n v="747"/>
    <n v="2988"/>
    <n v="1966"/>
    <n v="4954"/>
    <n v="4305"/>
  </r>
  <r>
    <x v="290"/>
    <n v="1695"/>
    <s v="Strada"/>
    <x v="290"/>
    <x v="3"/>
    <n v="890"/>
    <n v="3560"/>
    <n v="850"/>
    <n v="4410"/>
    <n v="5100"/>
  </r>
  <r>
    <x v="291"/>
    <n v="1695"/>
    <s v="Pasaj"/>
    <x v="290"/>
    <x v="3"/>
    <n v="890"/>
    <n v="3560"/>
    <n v="850"/>
    <n v="4410"/>
    <n v="5950"/>
  </r>
  <r>
    <x v="292"/>
    <n v="1152"/>
    <s v="Strada"/>
    <x v="291"/>
    <x v="5"/>
    <n v="190"/>
    <n v="760"/>
    <n v="570"/>
    <n v="1330"/>
    <n v="1425"/>
  </r>
  <r>
    <x v="293"/>
    <n v="1159"/>
    <s v="Strada"/>
    <x v="292"/>
    <x v="13"/>
    <n v="655"/>
    <n v="2620"/>
    <n v="758"/>
    <n v="3378"/>
    <n v="4585"/>
  </r>
  <r>
    <x v="294"/>
    <n v="1162"/>
    <s v="Strada"/>
    <x v="293"/>
    <x v="12"/>
    <n v="305"/>
    <n v="1220"/>
    <n v="1160"/>
    <n v="2380"/>
    <n v="1830"/>
  </r>
  <r>
    <x v="295"/>
    <n v="1163"/>
    <s v="Strada"/>
    <x v="294"/>
    <x v="12"/>
    <n v="130"/>
    <n v="520"/>
    <n v="130"/>
    <n v="650"/>
    <n v="1040"/>
  </r>
  <r>
    <x v="296"/>
    <n v="1313"/>
    <s v="Piața"/>
    <x v="295"/>
    <x v="7"/>
    <n v="85"/>
    <n v="340"/>
    <n v="1963"/>
    <n v="2303"/>
    <n v="1241"/>
  </r>
  <r>
    <x v="297"/>
    <n v="1308"/>
    <s v="Strada"/>
    <x v="296"/>
    <x v="3"/>
    <n v="180"/>
    <n v="720"/>
    <n v="0"/>
    <n v="720"/>
    <n v="1109"/>
  </r>
  <r>
    <x v="298"/>
    <n v="1160"/>
    <s v="Strada"/>
    <x v="297"/>
    <x v="5"/>
    <n v="115"/>
    <n v="460"/>
    <n v="276"/>
    <n v="736"/>
    <n v="1139"/>
  </r>
  <r>
    <x v="299"/>
    <n v="1546"/>
    <s v="Strada"/>
    <x v="298"/>
    <x v="9"/>
    <n v="0"/>
    <n v="0"/>
    <n v="0"/>
    <n v="0"/>
    <n v="0"/>
  </r>
  <r>
    <x v="300"/>
    <n v="1146"/>
    <s v="Strada"/>
    <x v="299"/>
    <x v="13"/>
    <n v="130"/>
    <n v="520"/>
    <n v="310"/>
    <n v="830"/>
    <n v="1010"/>
  </r>
  <r>
    <x v="301"/>
    <n v="1164"/>
    <s v="Strada"/>
    <x v="300"/>
    <x v="5"/>
    <n v="115"/>
    <n v="460"/>
    <n v="340"/>
    <n v="800"/>
    <n v="1030"/>
  </r>
  <r>
    <x v="302"/>
    <n v="1488"/>
    <s v="Strada"/>
    <x v="301"/>
    <x v="10"/>
    <n v="120"/>
    <n v="480"/>
    <n v="0"/>
    <n v="480"/>
    <n v="720"/>
  </r>
  <r>
    <x v="303"/>
    <n v="1165"/>
    <s v="Strada"/>
    <x v="302"/>
    <x v="7"/>
    <n v="80"/>
    <n v="320"/>
    <n v="300"/>
    <n v="620"/>
    <n v="860"/>
  </r>
  <r>
    <x v="304"/>
    <n v="1533"/>
    <s v="Strada"/>
    <x v="303"/>
    <x v="2"/>
    <n v="0"/>
    <n v="0"/>
    <n v="0"/>
    <n v="0"/>
    <n v="0"/>
  </r>
  <r>
    <x v="305"/>
    <n v="1166"/>
    <s v="Strada"/>
    <x v="304"/>
    <x v="2"/>
    <n v="300"/>
    <n v="1200"/>
    <n v="900"/>
    <n v="2100"/>
    <n v="2100"/>
  </r>
  <r>
    <x v="306"/>
    <n v="1167"/>
    <s v="Strada"/>
    <x v="305"/>
    <x v="6"/>
    <n v="146"/>
    <n v="584"/>
    <n v="0"/>
    <n v="584"/>
    <n v="876"/>
  </r>
  <r>
    <x v="307"/>
    <n v="1168"/>
    <s v="Strada"/>
    <x v="306"/>
    <x v="14"/>
    <n v="715"/>
    <n v="2860"/>
    <n v="0"/>
    <n v="2860"/>
    <n v="4290"/>
  </r>
  <r>
    <x v="308"/>
    <n v="1169"/>
    <s v="Strada"/>
    <x v="307"/>
    <x v="2"/>
    <n v="1000"/>
    <n v="4000"/>
    <n v="3264"/>
    <n v="7264"/>
    <n v="7342"/>
  </r>
  <r>
    <x v="309"/>
    <n v="1170"/>
    <s v="Strada"/>
    <x v="308"/>
    <x v="7"/>
    <n v="106"/>
    <n v="424"/>
    <n v="618"/>
    <n v="1042"/>
    <n v="636"/>
  </r>
  <r>
    <x v="310"/>
    <n v="1171"/>
    <s v="Strada"/>
    <x v="309"/>
    <x v="6"/>
    <n v="260"/>
    <n v="1040"/>
    <n v="1300"/>
    <n v="2340"/>
    <n v="1560"/>
  </r>
  <r>
    <x v="311"/>
    <n v="1172"/>
    <s v="Strada"/>
    <x v="310"/>
    <x v="2"/>
    <n v="200"/>
    <n v="800"/>
    <n v="0"/>
    <n v="800"/>
    <n v="1200"/>
  </r>
  <r>
    <x v="312"/>
    <n v="1491"/>
    <s v="Strada"/>
    <x v="311"/>
    <x v="2"/>
    <n v="700"/>
    <n v="2800"/>
    <n v="0"/>
    <n v="2800"/>
    <n v="0"/>
  </r>
  <r>
    <x v="313"/>
    <n v="1015"/>
    <s v="Strada"/>
    <x v="312"/>
    <x v="7"/>
    <n v="110"/>
    <n v="440"/>
    <n v="314"/>
    <n v="754"/>
    <n v="704"/>
  </r>
  <r>
    <x v="314"/>
    <n v="1173"/>
    <s v="Strada"/>
    <x v="313"/>
    <x v="1"/>
    <n v="130"/>
    <n v="520"/>
    <n v="65"/>
    <n v="585"/>
    <n v="780"/>
  </r>
  <r>
    <x v="315"/>
    <n v="1174"/>
    <s v="Strada"/>
    <x v="314"/>
    <x v="3"/>
    <n v="300"/>
    <n v="1200"/>
    <n v="0"/>
    <n v="1200"/>
    <n v="1500"/>
  </r>
  <r>
    <x v="316"/>
    <n v="1175"/>
    <s v="Strada"/>
    <x v="315"/>
    <x v="7"/>
    <n v="140"/>
    <n v="560"/>
    <n v="378"/>
    <n v="938"/>
    <n v="784"/>
  </r>
  <r>
    <x v="317"/>
    <n v="1176"/>
    <s v="Strada"/>
    <x v="316"/>
    <x v="2"/>
    <n v="190"/>
    <n v="760"/>
    <n v="190"/>
    <n v="950"/>
    <n v="1140"/>
  </r>
  <r>
    <x v="318"/>
    <n v="1577"/>
    <s v="Strada"/>
    <x v="317"/>
    <x v="4"/>
    <n v="156"/>
    <n v="624"/>
    <n v="0"/>
    <n v="624"/>
    <n v="936"/>
  </r>
  <r>
    <x v="319"/>
    <n v="1177"/>
    <s v="Strada"/>
    <x v="318"/>
    <x v="0"/>
    <n v="60"/>
    <n v="240"/>
    <n v="120"/>
    <n v="360"/>
    <n v="360"/>
  </r>
  <r>
    <x v="320"/>
    <n v="1178"/>
    <s v="Strada"/>
    <x v="319"/>
    <x v="5"/>
    <n v="1365"/>
    <n v="5460"/>
    <n v="4547"/>
    <n v="10007"/>
    <n v="9233"/>
  </r>
  <r>
    <x v="321"/>
    <n v="1180"/>
    <s v="Strada"/>
    <x v="320"/>
    <x v="9"/>
    <n v="455"/>
    <n v="1820"/>
    <n v="1820"/>
    <n v="3640"/>
    <n v="3185"/>
  </r>
  <r>
    <x v="322"/>
    <n v="1181"/>
    <s v="Strada"/>
    <x v="321"/>
    <x v="7"/>
    <n v="190"/>
    <n v="760"/>
    <n v="722"/>
    <n v="1482"/>
    <n v="1520"/>
  </r>
  <r>
    <x v="323"/>
    <n v="1182"/>
    <s v="Strada"/>
    <x v="322"/>
    <x v="12"/>
    <n v="320"/>
    <n v="1280"/>
    <n v="1024"/>
    <n v="2304"/>
    <n v="2240"/>
  </r>
  <r>
    <x v="324"/>
    <n v="1316"/>
    <s v="Strada"/>
    <x v="323"/>
    <x v="3"/>
    <n v="130"/>
    <n v="520"/>
    <n v="195"/>
    <n v="715"/>
    <n v="780"/>
  </r>
  <r>
    <x v="325"/>
    <n v="1183"/>
    <s v="Strada"/>
    <x v="324"/>
    <x v="9"/>
    <n v="220"/>
    <n v="880"/>
    <n v="440"/>
    <n v="1320"/>
    <n v="1540"/>
  </r>
  <r>
    <x v="326"/>
    <n v="1184"/>
    <s v="Strada"/>
    <x v="325"/>
    <x v="1"/>
    <n v="270"/>
    <n v="1080"/>
    <n v="0"/>
    <n v="1080"/>
    <n v="1890"/>
  </r>
  <r>
    <x v="327"/>
    <n v="1046"/>
    <s v="Strada"/>
    <x v="326"/>
    <x v="8"/>
    <n v="460"/>
    <n v="1840"/>
    <n v="920"/>
    <n v="2760"/>
    <n v="3220"/>
  </r>
  <r>
    <x v="328"/>
    <n v="1186"/>
    <s v="Strada"/>
    <x v="327"/>
    <x v="1"/>
    <n v="115"/>
    <n v="460"/>
    <n v="403"/>
    <n v="863"/>
    <n v="1714"/>
  </r>
  <r>
    <x v="329"/>
    <n v="1187"/>
    <s v="Strada"/>
    <x v="328"/>
    <x v="9"/>
    <n v="715"/>
    <n v="2860"/>
    <n v="1788"/>
    <n v="4648"/>
    <n v="5005"/>
  </r>
  <r>
    <x v="330"/>
    <n v="1188"/>
    <s v="Strada"/>
    <x v="329"/>
    <x v="3"/>
    <n v="690"/>
    <n v="2760"/>
    <n v="528"/>
    <n v="3288"/>
    <n v="3795"/>
  </r>
  <r>
    <x v="331"/>
    <n v="1197"/>
    <s v="Strada"/>
    <x v="330"/>
    <x v="8"/>
    <n v="92"/>
    <n v="368"/>
    <n v="276"/>
    <n v="644"/>
    <n v="563"/>
  </r>
  <r>
    <x v="332"/>
    <n v="1096"/>
    <s v="Strada"/>
    <x v="331"/>
    <x v="7"/>
    <n v="890"/>
    <n v="3560"/>
    <n v="3382"/>
    <n v="6942"/>
    <n v="6230"/>
  </r>
  <r>
    <x v="333"/>
    <n v="1189"/>
    <s v="Strada"/>
    <x v="332"/>
    <x v="1"/>
    <n v="735"/>
    <n v="2940"/>
    <n v="675"/>
    <n v="3615"/>
    <n v="5325"/>
  </r>
  <r>
    <x v="334"/>
    <n v="1190"/>
    <s v="Strada"/>
    <x v="333"/>
    <x v="9"/>
    <n v="261"/>
    <n v="1044"/>
    <n v="390"/>
    <n v="1434"/>
    <n v="1953"/>
  </r>
  <r>
    <x v="335"/>
    <n v="1191"/>
    <s v="Strada"/>
    <x v="334"/>
    <x v="9"/>
    <n v="260"/>
    <n v="1040"/>
    <n v="0"/>
    <n v="1040"/>
    <n v="1300"/>
  </r>
  <r>
    <x v="336"/>
    <n v="1192"/>
    <s v="Strada"/>
    <x v="335"/>
    <x v="2"/>
    <n v="4670"/>
    <n v="18680"/>
    <n v="5475"/>
    <n v="24155"/>
    <n v="31370"/>
  </r>
  <r>
    <x v="337"/>
    <n v="1193"/>
    <s v="Piața"/>
    <x v="336"/>
    <x v="7"/>
    <n v="655"/>
    <n v="2620"/>
    <n v="3350"/>
    <n v="5970"/>
    <n v="9145"/>
  </r>
  <r>
    <x v="338"/>
    <n v="1194"/>
    <s v="Strada"/>
    <x v="337"/>
    <x v="1"/>
    <n v="260"/>
    <n v="1040"/>
    <n v="1274"/>
    <n v="2314"/>
    <n v="2392"/>
  </r>
  <r>
    <x v="339"/>
    <n v="1195"/>
    <s v="Strada"/>
    <x v="338"/>
    <x v="7"/>
    <n v="315"/>
    <n v="1260"/>
    <n v="976"/>
    <n v="2236"/>
    <n v="2678"/>
  </r>
  <r>
    <x v="340"/>
    <n v="1196"/>
    <s v="Strada"/>
    <x v="339"/>
    <x v="7"/>
    <n v="530"/>
    <n v="2120"/>
    <n v="2294"/>
    <n v="4414"/>
    <n v="7593"/>
  </r>
  <r>
    <x v="341"/>
    <n v="1120"/>
    <s v="Strada"/>
    <x v="340"/>
    <x v="2"/>
    <n v="285"/>
    <n v="1140"/>
    <n v="570"/>
    <n v="1710"/>
    <n v="1710"/>
  </r>
  <r>
    <x v="342"/>
    <n v="1198"/>
    <s v="Strada"/>
    <x v="341"/>
    <x v="7"/>
    <n v="745"/>
    <n v="2980"/>
    <n v="3202"/>
    <n v="6182"/>
    <n v="5215"/>
  </r>
  <r>
    <x v="343"/>
    <n v="1199"/>
    <s v="Strada"/>
    <x v="342"/>
    <x v="9"/>
    <n v="745"/>
    <n v="2980"/>
    <n v="3726"/>
    <n v="6706"/>
    <n v="5215"/>
  </r>
  <r>
    <x v="344"/>
    <n v="1670"/>
    <s v="Strada"/>
    <x v="343"/>
    <x v="4"/>
    <n v="115"/>
    <n v="460"/>
    <n v="0"/>
    <n v="460"/>
    <n v="0"/>
  </r>
  <r>
    <x v="345"/>
    <n v="1064"/>
    <s v="Strada"/>
    <x v="344"/>
    <x v="2"/>
    <n v="375"/>
    <n v="1500"/>
    <n v="750"/>
    <n v="2250"/>
    <n v="2325"/>
  </r>
  <r>
    <x v="346"/>
    <n v="948"/>
    <s v="Strada"/>
    <x v="345"/>
    <x v="0"/>
    <n v="360"/>
    <n v="1440"/>
    <n v="0"/>
    <n v="1440"/>
    <n v="1800"/>
  </r>
  <r>
    <x v="347"/>
    <n v="1706"/>
    <s v="Strada"/>
    <x v="346"/>
    <x v="12"/>
    <n v="1245"/>
    <n v="4980"/>
    <n v="4400"/>
    <n v="9380"/>
    <n v="7205"/>
  </r>
  <r>
    <x v="348"/>
    <n v="1495"/>
    <s v="Strada"/>
    <x v="347"/>
    <x v="9"/>
    <n v="160"/>
    <n v="640"/>
    <n v="0"/>
    <n v="640"/>
    <n v="0"/>
  </r>
  <r>
    <x v="349"/>
    <n v="1202"/>
    <s v="Strada"/>
    <x v="348"/>
    <x v="7"/>
    <n v="215"/>
    <n v="860"/>
    <n v="688"/>
    <n v="1548"/>
    <n v="1290"/>
  </r>
  <r>
    <x v="350"/>
    <n v="864"/>
    <s v="Strada"/>
    <x v="349"/>
    <x v="1"/>
    <n v="275"/>
    <n v="1100"/>
    <n v="550"/>
    <n v="1650"/>
    <n v="2200"/>
  </r>
  <r>
    <x v="351"/>
    <n v="996"/>
    <s v="Strada"/>
    <x v="350"/>
    <x v="2"/>
    <n v="355"/>
    <n v="1420"/>
    <n v="355"/>
    <n v="1775"/>
    <n v="2130"/>
  </r>
  <r>
    <x v="352"/>
    <n v="1179"/>
    <s v="Strada"/>
    <x v="351"/>
    <x v="3"/>
    <n v="320"/>
    <n v="1280"/>
    <n v="0"/>
    <n v="1280"/>
    <n v="1600"/>
  </r>
  <r>
    <x v="353"/>
    <n v="1204"/>
    <s v="Strada"/>
    <x v="352"/>
    <x v="12"/>
    <n v="410"/>
    <n v="1640"/>
    <n v="1380"/>
    <n v="3020"/>
    <n v="2870"/>
  </r>
  <r>
    <x v="354"/>
    <n v="1206"/>
    <s v="Strada"/>
    <x v="353"/>
    <x v="1"/>
    <n v="450"/>
    <n v="1800"/>
    <n v="900"/>
    <n v="2700"/>
    <n v="2700"/>
  </r>
  <r>
    <x v="355"/>
    <n v="1498"/>
    <s v="Strada"/>
    <x v="354"/>
    <x v="2"/>
    <n v="368"/>
    <n v="1472"/>
    <n v="0"/>
    <n v="1472"/>
    <n v="3688"/>
  </r>
  <r>
    <x v="356"/>
    <n v="1203"/>
    <s v="Strada"/>
    <x v="355"/>
    <x v="12"/>
    <n v="70"/>
    <n v="280"/>
    <n v="238"/>
    <n v="518"/>
    <n v="623"/>
  </r>
  <r>
    <x v="357"/>
    <n v="1205"/>
    <s v="Strada"/>
    <x v="356"/>
    <x v="5"/>
    <n v="190"/>
    <n v="760"/>
    <n v="570"/>
    <n v="1330"/>
    <n v="1425"/>
  </r>
  <r>
    <x v="358"/>
    <n v="1207"/>
    <s v="Aleea"/>
    <x v="357"/>
    <x v="8"/>
    <n v="210"/>
    <n v="840"/>
    <n v="420"/>
    <n v="1260"/>
    <n v="945"/>
  </r>
  <r>
    <x v="359"/>
    <n v="1207"/>
    <s v="Strada"/>
    <x v="357"/>
    <x v="8"/>
    <n v="270"/>
    <n v="1080"/>
    <n v="891"/>
    <n v="1971"/>
    <n v="1620"/>
  </r>
  <r>
    <x v="360"/>
    <n v="1222"/>
    <s v="Strada"/>
    <x v="358"/>
    <x v="2"/>
    <n v="280"/>
    <n v="1120"/>
    <n v="840"/>
    <n v="1960"/>
    <n v="2800"/>
  </r>
  <r>
    <x v="361"/>
    <n v="1224"/>
    <s v="Strada"/>
    <x v="359"/>
    <x v="6"/>
    <n v="520"/>
    <n v="2080"/>
    <n v="2340"/>
    <n v="4420"/>
    <n v="3670"/>
  </r>
  <r>
    <x v="362"/>
    <n v="1209"/>
    <s v="Pasaj"/>
    <x v="360"/>
    <x v="7"/>
    <n v="35"/>
    <n v="140"/>
    <n v="93"/>
    <n v="233"/>
    <n v="200"/>
  </r>
  <r>
    <x v="363"/>
    <n v="1211"/>
    <s v="Strada"/>
    <x v="361"/>
    <x v="11"/>
    <n v="120"/>
    <n v="480"/>
    <n v="0"/>
    <n v="480"/>
    <n v="720"/>
  </r>
  <r>
    <x v="364"/>
    <n v="1212"/>
    <s v="Strada"/>
    <x v="362"/>
    <x v="12"/>
    <n v="120"/>
    <n v="480"/>
    <n v="360"/>
    <n v="840"/>
    <n v="780"/>
  </r>
  <r>
    <x v="365"/>
    <n v="1214"/>
    <s v="Strada"/>
    <x v="363"/>
    <x v="5"/>
    <n v="600"/>
    <n v="2400"/>
    <n v="1200"/>
    <n v="3600"/>
    <n v="3600"/>
  </r>
  <r>
    <x v="366"/>
    <n v="1515"/>
    <s v="Strada"/>
    <x v="364"/>
    <x v="10"/>
    <n v="870"/>
    <n v="3480"/>
    <n v="3200"/>
    <n v="6680"/>
    <n v="6090"/>
  </r>
  <r>
    <x v="367"/>
    <n v="1312"/>
    <s v="Strada"/>
    <x v="365"/>
    <x v="5"/>
    <n v="145"/>
    <n v="580"/>
    <n v="537"/>
    <n v="1117"/>
    <n v="1015"/>
  </r>
  <r>
    <x v="368"/>
    <n v="1496"/>
    <s v="Strada"/>
    <x v="366"/>
    <x v="9"/>
    <n v="110"/>
    <n v="440"/>
    <n v="0"/>
    <n v="440"/>
    <n v="0"/>
  </r>
  <r>
    <x v="369"/>
    <n v="1218"/>
    <s v="Calea"/>
    <x v="367"/>
    <x v="6"/>
    <n v="4100"/>
    <n v="16400"/>
    <n v="2700"/>
    <n v="19100"/>
    <n v="36000"/>
  </r>
  <r>
    <x v="370"/>
    <n v="1694"/>
    <s v="Strada"/>
    <x v="368"/>
    <x v="9"/>
    <n v="385"/>
    <n v="1540"/>
    <n v="320"/>
    <n v="1860"/>
    <n v="2940"/>
  </r>
  <r>
    <x v="371"/>
    <n v="1217"/>
    <s v="Strada"/>
    <x v="369"/>
    <x v="9"/>
    <n v="237"/>
    <n v="948"/>
    <n v="0"/>
    <n v="948"/>
    <n v="1422"/>
  </r>
  <r>
    <x v="372"/>
    <n v="1219"/>
    <s v="Strada"/>
    <x v="370"/>
    <x v="14"/>
    <n v="360"/>
    <n v="1440"/>
    <n v="1800"/>
    <n v="3240"/>
    <n v="4320"/>
  </r>
  <r>
    <x v="373"/>
    <n v="1223"/>
    <s v="Strada"/>
    <x v="371"/>
    <x v="12"/>
    <n v="390"/>
    <n v="1560"/>
    <n v="1365"/>
    <n v="2925"/>
    <n v="2340"/>
  </r>
  <r>
    <x v="374"/>
    <n v="1225"/>
    <s v="Strada"/>
    <x v="372"/>
    <x v="12"/>
    <n v="170"/>
    <n v="680"/>
    <n v="340"/>
    <n v="1020"/>
    <n v="1020"/>
  </r>
  <r>
    <x v="375"/>
    <n v="1226"/>
    <s v="Strada"/>
    <x v="373"/>
    <x v="13"/>
    <n v="300"/>
    <n v="1200"/>
    <n v="600"/>
    <n v="1800"/>
    <n v="1800"/>
  </r>
  <r>
    <x v="376"/>
    <n v="1646"/>
    <s v="Strada"/>
    <x v="374"/>
    <x v="4"/>
    <n v="280"/>
    <n v="1120"/>
    <n v="0"/>
    <n v="1120"/>
    <n v="0"/>
  </r>
  <r>
    <x v="377"/>
    <n v="1228"/>
    <s v="Strada"/>
    <x v="375"/>
    <x v="0"/>
    <n v="190"/>
    <n v="760"/>
    <n v="570"/>
    <n v="1330"/>
    <n v="1140"/>
  </r>
  <r>
    <x v="378"/>
    <n v="1229"/>
    <s v="Strada"/>
    <x v="376"/>
    <x v="8"/>
    <n v="625"/>
    <n v="2500"/>
    <n v="2830"/>
    <n v="5330"/>
    <n v="4275"/>
  </r>
  <r>
    <x v="379"/>
    <n v="1230"/>
    <s v="Strada"/>
    <x v="377"/>
    <x v="12"/>
    <n v="505"/>
    <n v="2020"/>
    <n v="808"/>
    <n v="2828"/>
    <n v="4798"/>
  </r>
  <r>
    <x v="380"/>
    <n v="872"/>
    <s v="Strada"/>
    <x v="378"/>
    <x v="1"/>
    <n v="140"/>
    <n v="560"/>
    <n v="280"/>
    <n v="840"/>
    <n v="980"/>
  </r>
  <r>
    <x v="381"/>
    <n v="1231"/>
    <s v="Strada"/>
    <x v="379"/>
    <x v="10"/>
    <n v="160"/>
    <n v="640"/>
    <n v="415"/>
    <n v="1055"/>
    <n v="780"/>
  </r>
  <r>
    <x v="382"/>
    <n v="1232"/>
    <s v="Strada"/>
    <x v="380"/>
    <x v="7"/>
    <n v="180"/>
    <n v="720"/>
    <n v="549"/>
    <n v="1269"/>
    <n v="900"/>
  </r>
  <r>
    <x v="383"/>
    <n v="1235"/>
    <s v="Strada"/>
    <x v="381"/>
    <x v="0"/>
    <n v="370"/>
    <n v="1480"/>
    <n v="555"/>
    <n v="2035"/>
    <n v="1665"/>
  </r>
  <r>
    <x v="384"/>
    <n v="1236"/>
    <s v="Pasaj"/>
    <x v="382"/>
    <x v="7"/>
    <n v="240"/>
    <n v="960"/>
    <n v="672"/>
    <n v="1632"/>
    <n v="1368"/>
  </r>
  <r>
    <x v="385"/>
    <n v="1238"/>
    <s v="Strada"/>
    <x v="383"/>
    <x v="7"/>
    <n v="520"/>
    <n v="2080"/>
    <n v="1454"/>
    <n v="3534"/>
    <n v="2940"/>
  </r>
  <r>
    <x v="386"/>
    <n v="1239"/>
    <s v="Strada"/>
    <x v="384"/>
    <x v="3"/>
    <n v="300"/>
    <n v="1200"/>
    <n v="0"/>
    <n v="1200"/>
    <n v="2100"/>
  </r>
  <r>
    <x v="387"/>
    <n v="1240"/>
    <s v="Strada"/>
    <x v="385"/>
    <x v="5"/>
    <n v="525"/>
    <n v="2100"/>
    <n v="550"/>
    <n v="2650"/>
    <n v="3910"/>
  </r>
  <r>
    <x v="388"/>
    <n v="1241"/>
    <s v="Strada"/>
    <x v="386"/>
    <x v="13"/>
    <n v="340"/>
    <n v="1360"/>
    <n v="1768"/>
    <n v="3128"/>
    <n v="2040"/>
  </r>
  <r>
    <x v="389"/>
    <n v="1242"/>
    <s v="Strada"/>
    <x v="387"/>
    <x v="1"/>
    <n v="250"/>
    <n v="1000"/>
    <n v="250"/>
    <n v="1250"/>
    <n v="1500"/>
  </r>
  <r>
    <x v="390"/>
    <n v="1244"/>
    <s v="Strada"/>
    <x v="388"/>
    <x v="13"/>
    <n v="515"/>
    <n v="2060"/>
    <n v="1878"/>
    <n v="3938"/>
    <n v="3090"/>
  </r>
  <r>
    <x v="391"/>
    <n v="1499"/>
    <s v="Strada"/>
    <x v="389"/>
    <x v="2"/>
    <n v="380"/>
    <n v="1520"/>
    <n v="0"/>
    <n v="1520"/>
    <n v="2736"/>
  </r>
  <r>
    <x v="392"/>
    <n v="1121"/>
    <s v="Strada"/>
    <x v="390"/>
    <x v="10"/>
    <n v="405"/>
    <n v="1620"/>
    <n v="972"/>
    <n v="2592"/>
    <n v="2095"/>
  </r>
  <r>
    <x v="393"/>
    <n v="1215"/>
    <s v="Strada"/>
    <x v="391"/>
    <x v="6"/>
    <n v="210"/>
    <n v="840"/>
    <n v="720"/>
    <n v="1560"/>
    <n v="1470"/>
  </r>
  <r>
    <x v="394"/>
    <n v="1220"/>
    <s v="Strada"/>
    <x v="392"/>
    <x v="7"/>
    <n v="195"/>
    <n v="780"/>
    <n v="624"/>
    <n v="1404"/>
    <n v="1073"/>
  </r>
  <r>
    <x v="395"/>
    <n v="1227"/>
    <s v="Strada"/>
    <x v="393"/>
    <x v="2"/>
    <n v="265"/>
    <n v="1060"/>
    <n v="796"/>
    <n v="1856"/>
    <n v="1855"/>
  </r>
  <r>
    <x v="396"/>
    <n v="1233"/>
    <s v="Strada"/>
    <x v="394"/>
    <x v="7"/>
    <n v="300"/>
    <n v="1200"/>
    <n v="3217"/>
    <n v="4417"/>
    <n v="3788"/>
  </r>
  <r>
    <x v="397"/>
    <n v="1243"/>
    <s v="Strada"/>
    <x v="395"/>
    <x v="13"/>
    <n v="235"/>
    <n v="940"/>
    <n v="1152"/>
    <n v="2092"/>
    <n v="1410"/>
  </r>
  <r>
    <x v="398"/>
    <n v="1246"/>
    <s v="Strada"/>
    <x v="396"/>
    <x v="12"/>
    <n v="320"/>
    <n v="1280"/>
    <n v="640"/>
    <n v="1920"/>
    <n v="2560"/>
  </r>
  <r>
    <x v="399"/>
    <n v="1500"/>
    <s v="Strada"/>
    <x v="397"/>
    <x v="1"/>
    <n v="77"/>
    <n v="308"/>
    <n v="0"/>
    <n v="308"/>
    <n v="274"/>
  </r>
  <r>
    <x v="400"/>
    <n v="1251"/>
    <s v="Aleea"/>
    <x v="398"/>
    <x v="0"/>
    <n v="198"/>
    <n v="792"/>
    <n v="317"/>
    <n v="1109"/>
    <n v="1188"/>
  </r>
  <r>
    <x v="401"/>
    <n v="1253"/>
    <s v="Strada"/>
    <x v="399"/>
    <x v="7"/>
    <n v="245"/>
    <n v="980"/>
    <n v="666"/>
    <n v="1646"/>
    <n v="1299"/>
  </r>
  <r>
    <x v="402"/>
    <n v="1254"/>
    <s v="Strada"/>
    <x v="400"/>
    <x v="0"/>
    <n v="65"/>
    <n v="260"/>
    <n v="130"/>
    <n v="390"/>
    <n v="468"/>
  </r>
  <r>
    <x v="403"/>
    <n v="1247"/>
    <s v="Piața"/>
    <x v="401"/>
    <x v="7"/>
    <n v="655"/>
    <n v="2620"/>
    <n v="8120"/>
    <n v="10740"/>
    <n v="6940"/>
  </r>
  <r>
    <x v="404"/>
    <n v="1248"/>
    <s v="Strada"/>
    <x v="402"/>
    <x v="5"/>
    <n v="70"/>
    <n v="280"/>
    <n v="88"/>
    <n v="368"/>
    <n v="508"/>
  </r>
  <r>
    <x v="405"/>
    <n v="1249"/>
    <s v="Strada"/>
    <x v="403"/>
    <x v="3"/>
    <n v="625"/>
    <n v="2500"/>
    <n v="0"/>
    <n v="2500"/>
    <n v="1230"/>
  </r>
  <r>
    <x v="406"/>
    <n v="867"/>
    <s v="Strada"/>
    <x v="404"/>
    <x v="1"/>
    <n v="140"/>
    <n v="560"/>
    <n v="280"/>
    <n v="840"/>
    <n v="1092"/>
  </r>
  <r>
    <x v="407"/>
    <n v="1252"/>
    <s v="Strada"/>
    <x v="405"/>
    <x v="7"/>
    <n v="152"/>
    <n v="608"/>
    <n v="745"/>
    <n v="1353"/>
    <n v="912"/>
  </r>
  <r>
    <x v="408"/>
    <n v="1255"/>
    <s v="Strada"/>
    <x v="406"/>
    <x v="2"/>
    <n v="600"/>
    <n v="2400"/>
    <n v="1800"/>
    <n v="4200"/>
    <n v="4500"/>
  </r>
  <r>
    <x v="409"/>
    <n v="1256"/>
    <s v="Strada"/>
    <x v="407"/>
    <x v="1"/>
    <n v="505"/>
    <n v="2020"/>
    <n v="1010"/>
    <n v="3030"/>
    <n v="3283"/>
  </r>
  <r>
    <x v="410"/>
    <n v="1257"/>
    <s v="Strada"/>
    <x v="408"/>
    <x v="0"/>
    <n v="135"/>
    <n v="540"/>
    <n v="270"/>
    <n v="810"/>
    <n v="743"/>
  </r>
  <r>
    <x v="411"/>
    <n v="1258"/>
    <s v="Strada"/>
    <x v="409"/>
    <x v="10"/>
    <n v="140"/>
    <n v="560"/>
    <n v="364"/>
    <n v="924"/>
    <n v="840"/>
  </r>
  <r>
    <x v="412"/>
    <n v="1259"/>
    <s v="Piața"/>
    <x v="410"/>
    <x v="7"/>
    <n v="571"/>
    <n v="2284"/>
    <n v="14111"/>
    <n v="16395"/>
    <n v="11289"/>
  </r>
  <r>
    <x v="413"/>
    <n v="1260"/>
    <s v="Strada"/>
    <x v="411"/>
    <x v="6"/>
    <n v="950"/>
    <n v="3800"/>
    <n v="2100"/>
    <n v="5900"/>
    <n v="6680"/>
  </r>
  <r>
    <x v="414"/>
    <n v="1261"/>
    <s v="Strada"/>
    <x v="412"/>
    <x v="3"/>
    <n v="1215"/>
    <n v="4860"/>
    <n v="1079"/>
    <n v="5939"/>
    <n v="5656"/>
  </r>
  <r>
    <x v="415"/>
    <n v="1501"/>
    <s v="Strada"/>
    <x v="413"/>
    <x v="1"/>
    <n v="50"/>
    <n v="200"/>
    <n v="50"/>
    <n v="250"/>
    <n v="300"/>
  </r>
  <r>
    <x v="416"/>
    <n v="1262"/>
    <s v="Strada"/>
    <x v="414"/>
    <x v="2"/>
    <n v="120"/>
    <n v="480"/>
    <n v="120"/>
    <n v="600"/>
    <n v="720"/>
  </r>
  <r>
    <x v="417"/>
    <n v="1263"/>
    <s v="Strada"/>
    <x v="415"/>
    <x v="8"/>
    <n v="185"/>
    <n v="740"/>
    <n v="630"/>
    <n v="1370"/>
    <n v="1110"/>
  </r>
  <r>
    <x v="418"/>
    <n v="1265"/>
    <s v="Strada"/>
    <x v="416"/>
    <x v="13"/>
    <n v="100"/>
    <n v="400"/>
    <n v="250"/>
    <n v="650"/>
    <n v="600"/>
  </r>
  <r>
    <x v="419"/>
    <n v="1266"/>
    <s v="Strada"/>
    <x v="417"/>
    <x v="1"/>
    <n v="190"/>
    <n v="760"/>
    <n v="285"/>
    <n v="1045"/>
    <n v="1102"/>
  </r>
  <r>
    <x v="420"/>
    <n v="1267"/>
    <s v="Strada"/>
    <x v="418"/>
    <x v="7"/>
    <n v="158"/>
    <n v="632"/>
    <n v="891"/>
    <n v="1523"/>
    <n v="948"/>
  </r>
  <r>
    <x v="421"/>
    <n v="1250"/>
    <s v="Strada"/>
    <x v="419"/>
    <x v="12"/>
    <n v="180"/>
    <n v="720"/>
    <n v="720"/>
    <n v="1440"/>
    <n v="1080"/>
  </r>
  <r>
    <x v="422"/>
    <n v="1268"/>
    <s v="Strada"/>
    <x v="420"/>
    <x v="3"/>
    <n v="115"/>
    <n v="460"/>
    <n v="438"/>
    <n v="898"/>
    <n v="690"/>
  </r>
  <r>
    <x v="423"/>
    <n v="1269"/>
    <s v="Piața"/>
    <x v="421"/>
    <x v="7"/>
    <n v="130"/>
    <n v="520"/>
    <n v="182"/>
    <n v="702"/>
    <n v="780"/>
  </r>
  <r>
    <x v="424"/>
    <n v="1530"/>
    <s v="Strada"/>
    <x v="422"/>
    <x v="1"/>
    <n v="140"/>
    <n v="560"/>
    <n v="280"/>
    <n v="840"/>
    <n v="980"/>
  </r>
  <r>
    <x v="425"/>
    <n v="1502"/>
    <s v="Strada"/>
    <x v="423"/>
    <x v="13"/>
    <n v="455"/>
    <n v="1820"/>
    <n v="0"/>
    <n v="1820"/>
    <n v="3730"/>
  </r>
  <r>
    <x v="426"/>
    <n v="1270"/>
    <s v="Strada"/>
    <x v="424"/>
    <x v="13"/>
    <n v="130"/>
    <n v="520"/>
    <n v="390"/>
    <n v="910"/>
    <n v="910"/>
  </r>
  <r>
    <x v="427"/>
    <n v="1271"/>
    <s v="Strada"/>
    <x v="425"/>
    <x v="2"/>
    <n v="300"/>
    <n v="1200"/>
    <n v="1014"/>
    <n v="2214"/>
    <n v="3240"/>
  </r>
  <r>
    <x v="428"/>
    <n v="1273"/>
    <s v="Strada"/>
    <x v="426"/>
    <x v="13"/>
    <n v="403"/>
    <n v="1612"/>
    <n v="403"/>
    <n v="2015"/>
    <n v="3224"/>
  </r>
  <r>
    <x v="429"/>
    <n v="1534"/>
    <s v="Strada"/>
    <x v="427"/>
    <x v="2"/>
    <n v="250"/>
    <n v="1000"/>
    <n v="0"/>
    <n v="1000"/>
    <n v="732"/>
  </r>
  <r>
    <x v="430"/>
    <n v="1010"/>
    <s v="Strada"/>
    <x v="428"/>
    <x v="12"/>
    <n v="70"/>
    <n v="280"/>
    <n v="210"/>
    <n v="490"/>
    <n v="420"/>
  </r>
  <r>
    <x v="431"/>
    <n v="1284"/>
    <s v="Strada"/>
    <x v="429"/>
    <x v="5"/>
    <n v="170"/>
    <n v="680"/>
    <n v="85"/>
    <n v="765"/>
    <n v="1105"/>
  </r>
  <r>
    <x v="432"/>
    <n v="1277"/>
    <s v="Strada"/>
    <x v="430"/>
    <x v="2"/>
    <n v="305"/>
    <n v="1220"/>
    <n v="610"/>
    <n v="1830"/>
    <n v="1830"/>
  </r>
  <r>
    <x v="433"/>
    <n v="1278"/>
    <s v="Strada"/>
    <x v="431"/>
    <x v="3"/>
    <n v="4372"/>
    <n v="17488"/>
    <n v="6875"/>
    <n v="24363"/>
    <n v="23408"/>
  </r>
  <r>
    <x v="434"/>
    <n v="1504"/>
    <s v="Strada"/>
    <x v="432"/>
    <x v="2"/>
    <n v="100"/>
    <n v="400"/>
    <n v="0"/>
    <n v="400"/>
    <n v="100"/>
  </r>
  <r>
    <x v="435"/>
    <n v="1280"/>
    <s v="Piața"/>
    <x v="433"/>
    <x v="7"/>
    <n v="520"/>
    <n v="2080"/>
    <n v="1601"/>
    <n v="3681"/>
    <n v="6560"/>
  </r>
  <r>
    <x v="436"/>
    <n v="1503"/>
    <s v="Strada"/>
    <x v="434"/>
    <x v="4"/>
    <n v="283"/>
    <n v="1132"/>
    <n v="164"/>
    <n v="1296"/>
    <n v="1862"/>
  </r>
  <r>
    <x v="437"/>
    <n v="1282"/>
    <s v="Strada"/>
    <x v="435"/>
    <x v="1"/>
    <n v="804"/>
    <n v="3216"/>
    <n v="0"/>
    <n v="3216"/>
    <n v="3377"/>
  </r>
  <r>
    <x v="438"/>
    <n v="1506"/>
    <s v="Strada"/>
    <x v="436"/>
    <x v="13"/>
    <n v="1300"/>
    <n v="5200"/>
    <n v="0"/>
    <n v="5200"/>
    <n v="7800"/>
  </r>
  <r>
    <x v="439"/>
    <n v="1283"/>
    <s v="Strada"/>
    <x v="437"/>
    <x v="9"/>
    <n v="285"/>
    <n v="1140"/>
    <n v="1426"/>
    <n v="2566"/>
    <n v="1995"/>
  </r>
  <r>
    <x v="440"/>
    <n v="1285"/>
    <s v="Strada"/>
    <x v="438"/>
    <x v="5"/>
    <n v="130"/>
    <n v="520"/>
    <n v="533"/>
    <n v="1053"/>
    <n v="910"/>
  </r>
  <r>
    <x v="441"/>
    <n v="1516"/>
    <s v="Strada"/>
    <x v="439"/>
    <x v="0"/>
    <n v="106"/>
    <n v="424"/>
    <n v="318"/>
    <n v="742"/>
    <n v="636"/>
  </r>
  <r>
    <x v="442"/>
    <n v="1699"/>
    <s v="Strada"/>
    <x v="440"/>
    <x v="7"/>
    <n v="4553"/>
    <n v="18212"/>
    <n v="13659"/>
    <n v="31871"/>
    <n v="24195"/>
  </r>
  <r>
    <x v="443"/>
    <n v="1288"/>
    <s v="Strada"/>
    <x v="441"/>
    <x v="0"/>
    <n v="205"/>
    <n v="820"/>
    <n v="698"/>
    <n v="1518"/>
    <n v="1230"/>
  </r>
  <r>
    <x v="444"/>
    <n v="1505"/>
    <s v="Strada"/>
    <x v="442"/>
    <x v="2"/>
    <n v="278"/>
    <n v="1112"/>
    <n v="0"/>
    <n v="1112"/>
    <n v="0"/>
  </r>
  <r>
    <x v="445"/>
    <n v="1287"/>
    <s v="Strada"/>
    <x v="443"/>
    <x v="1"/>
    <n v="207"/>
    <n v="828"/>
    <n v="0"/>
    <n v="828"/>
    <n v="1035"/>
  </r>
  <r>
    <x v="446"/>
    <n v="1289"/>
    <s v="Strada"/>
    <x v="444"/>
    <x v="2"/>
    <n v="2795"/>
    <n v="11180"/>
    <n v="11180"/>
    <n v="22360"/>
    <n v="19440"/>
  </r>
  <r>
    <x v="447"/>
    <n v="1290"/>
    <s v="Aleea"/>
    <x v="445"/>
    <x v="5"/>
    <n v="280"/>
    <n v="1120"/>
    <n v="840"/>
    <n v="1960"/>
    <n v="1680"/>
  </r>
  <r>
    <x v="448"/>
    <n v="1291"/>
    <s v="Strada"/>
    <x v="446"/>
    <x v="7"/>
    <n v="415"/>
    <n v="1660"/>
    <n v="1738"/>
    <n v="3398"/>
    <n v="2490"/>
  </r>
  <r>
    <x v="449"/>
    <n v="1292"/>
    <s v="Strada"/>
    <x v="447"/>
    <x v="5"/>
    <n v="330"/>
    <n v="1320"/>
    <n v="990"/>
    <n v="2310"/>
    <n v="1980"/>
  </r>
  <r>
    <x v="450"/>
    <n v="1508"/>
    <s v="Strada"/>
    <x v="448"/>
    <x v="2"/>
    <n v="205"/>
    <n v="820"/>
    <n v="0"/>
    <n v="820"/>
    <n v="1230"/>
  </r>
  <r>
    <x v="451"/>
    <n v="1294"/>
    <s v="Strada"/>
    <x v="449"/>
    <x v="2"/>
    <n v="187"/>
    <n v="748"/>
    <n v="0"/>
    <n v="748"/>
    <n v="1122"/>
  </r>
  <r>
    <x v="452"/>
    <n v="1293"/>
    <s v="Strada"/>
    <x v="450"/>
    <x v="14"/>
    <n v="230"/>
    <n v="920"/>
    <n v="851"/>
    <n v="1771"/>
    <n v="1840"/>
  </r>
  <r>
    <x v="453"/>
    <n v="1295"/>
    <s v="Strada"/>
    <x v="451"/>
    <x v="5"/>
    <n v="101"/>
    <n v="404"/>
    <n v="282"/>
    <n v="686"/>
    <n v="888"/>
  </r>
  <r>
    <x v="454"/>
    <n v="1297"/>
    <s v="Strada"/>
    <x v="452"/>
    <x v="8"/>
    <n v="80"/>
    <n v="320"/>
    <n v="256"/>
    <n v="576"/>
    <n v="480"/>
  </r>
  <r>
    <x v="455"/>
    <n v="1510"/>
    <s v="Strada"/>
    <x v="453"/>
    <x v="7"/>
    <n v="53"/>
    <n v="212"/>
    <n v="0"/>
    <n v="212"/>
    <n v="0"/>
  </r>
  <r>
    <x v="456"/>
    <n v="1538"/>
    <s v="Strada"/>
    <x v="454"/>
    <x v="2"/>
    <n v="220"/>
    <n v="880"/>
    <n v="0"/>
    <n v="880"/>
    <n v="0"/>
  </r>
  <r>
    <x v="457"/>
    <n v="1296"/>
    <s v="Strada"/>
    <x v="455"/>
    <x v="12"/>
    <n v="115"/>
    <n v="460"/>
    <n v="391"/>
    <n v="851"/>
    <n v="690"/>
  </r>
  <r>
    <x v="458"/>
    <n v="877"/>
    <s v="Bulevardul"/>
    <x v="456"/>
    <x v="13"/>
    <n v="1495"/>
    <n v="5980"/>
    <n v="13286"/>
    <n v="19266"/>
    <n v="27705"/>
  </r>
  <r>
    <x v="459"/>
    <n v="876"/>
    <s v="Bulevardul"/>
    <x v="457"/>
    <x v="5"/>
    <n v="3445"/>
    <n v="13780"/>
    <n v="19703"/>
    <n v="33483"/>
    <n v="51530"/>
  </r>
  <r>
    <x v="460"/>
    <n v="878"/>
    <s v="Bulevardul"/>
    <x v="458"/>
    <x v="0"/>
    <n v="2068"/>
    <n v="8272"/>
    <n v="9779"/>
    <n v="18051"/>
    <n v="31122"/>
  </r>
  <r>
    <x v="461"/>
    <n v="1705"/>
    <s v="Strada"/>
    <x v="459"/>
    <x v="0"/>
    <n v="249"/>
    <n v="996"/>
    <n v="1170"/>
    <n v="2166"/>
    <n v="1743"/>
  </r>
  <r>
    <x v="462"/>
    <n v="1517"/>
    <s v="Strada"/>
    <x v="460"/>
    <x v="1"/>
    <n v="1450"/>
    <n v="5800"/>
    <n v="2030"/>
    <n v="7830"/>
    <n v="10150"/>
  </r>
  <r>
    <x v="463"/>
    <m/>
    <m/>
    <x v="461"/>
    <x v="15"/>
    <m/>
    <m/>
    <m/>
    <m/>
    <m/>
  </r>
  <r>
    <x v="463"/>
    <m/>
    <m/>
    <x v="461"/>
    <x v="15"/>
    <m/>
    <m/>
    <m/>
    <m/>
    <m/>
  </r>
  <r>
    <x v="463"/>
    <m/>
    <m/>
    <x v="461"/>
    <x v="15"/>
    <m/>
    <m/>
    <m/>
    <m/>
    <m/>
  </r>
  <r>
    <x v="463"/>
    <m/>
    <m/>
    <x v="461"/>
    <x v="15"/>
    <m/>
    <m/>
    <m/>
    <m/>
    <m/>
  </r>
  <r>
    <x v="463"/>
    <m/>
    <m/>
    <x v="461"/>
    <x v="15"/>
    <m/>
    <m/>
    <m/>
    <m/>
    <m/>
  </r>
  <r>
    <x v="463"/>
    <m/>
    <m/>
    <x v="461"/>
    <x v="15"/>
    <m/>
    <m/>
    <m/>
    <m/>
    <m/>
  </r>
  <r>
    <x v="463"/>
    <m/>
    <m/>
    <x v="461"/>
    <x v="15"/>
    <m/>
    <m/>
    <m/>
    <m/>
    <m/>
  </r>
  <r>
    <x v="463"/>
    <m/>
    <m/>
    <x v="461"/>
    <x v="15"/>
    <m/>
    <m/>
    <m/>
    <m/>
    <m/>
  </r>
  <r>
    <x v="463"/>
    <m/>
    <m/>
    <x v="461"/>
    <x v="15"/>
    <m/>
    <m/>
    <m/>
    <m/>
    <m/>
  </r>
  <r>
    <x v="463"/>
    <m/>
    <m/>
    <x v="461"/>
    <x v="15"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3">
  <r>
    <x v="0"/>
    <n v="882"/>
    <x v="0"/>
    <x v="0"/>
    <s v="7 NOIEMBRIE"/>
    <n v="160"/>
    <n v="640"/>
    <n v="768"/>
    <n v="1408"/>
    <n v="960"/>
    <x v="0"/>
    <x v="0"/>
    <x v="0"/>
  </r>
  <r>
    <x v="1"/>
    <n v="873"/>
    <x v="0"/>
    <x v="1"/>
    <s v="MURESENI - BUDIULUI - DOJA"/>
    <n v="140"/>
    <n v="560"/>
    <n v="140"/>
    <n v="700"/>
    <n v="840"/>
    <x v="0"/>
    <x v="1"/>
    <x v="1"/>
  </r>
  <r>
    <x v="2"/>
    <n v="883"/>
    <x v="0"/>
    <x v="2"/>
    <s v="MURESENI - BUDIULUI - DOJA"/>
    <n v="190"/>
    <n v="760"/>
    <n v="0"/>
    <n v="760"/>
    <n v="874"/>
    <x v="0"/>
    <x v="1"/>
    <x v="1"/>
  </r>
  <r>
    <x v="3"/>
    <n v="884"/>
    <x v="0"/>
    <x v="3"/>
    <s v="UNIRII"/>
    <n v="620"/>
    <n v="2480"/>
    <n v="1540"/>
    <n v="4020"/>
    <n v="4340"/>
    <x v="0"/>
    <x v="2"/>
    <x v="2"/>
  </r>
  <r>
    <x v="4"/>
    <n v="885"/>
    <x v="0"/>
    <x v="4"/>
    <s v="MURESENI - BUDIULUI - DOJA"/>
    <n v="140"/>
    <n v="560"/>
    <n v="140"/>
    <n v="700"/>
    <n v="728"/>
    <x v="0"/>
    <x v="1"/>
    <x v="1"/>
  </r>
  <r>
    <x v="5"/>
    <n v="886"/>
    <x v="0"/>
    <x v="5"/>
    <s v="MURESENI - BUDIULUI - DOJA"/>
    <n v="470"/>
    <n v="1880"/>
    <n v="1410"/>
    <n v="3290"/>
    <n v="2820"/>
    <x v="0"/>
    <x v="0"/>
    <x v="3"/>
  </r>
  <r>
    <x v="6"/>
    <n v="887"/>
    <x v="0"/>
    <x v="6"/>
    <s v="MURESENI - BUDIULUI - DOJA"/>
    <n v="180"/>
    <n v="720"/>
    <n v="0"/>
    <n v="720"/>
    <n v="1080"/>
    <x v="0"/>
    <x v="1"/>
    <x v="1"/>
  </r>
  <r>
    <x v="7"/>
    <n v="891"/>
    <x v="0"/>
    <x v="7"/>
    <s v="CORNEȘTI"/>
    <n v="459"/>
    <n v="1836"/>
    <n v="375"/>
    <n v="2211"/>
    <n v="2814"/>
    <x v="0"/>
    <x v="0"/>
    <x v="4"/>
  </r>
  <r>
    <x v="8"/>
    <n v="1691"/>
    <x v="0"/>
    <x v="8"/>
    <s v="BELVEDERE"/>
    <n v="260"/>
    <n v="1040"/>
    <n v="346"/>
    <n v="1386"/>
    <n v="1386"/>
    <x v="0"/>
    <x v="2"/>
    <x v="5"/>
  </r>
  <r>
    <x v="9"/>
    <n v="892"/>
    <x v="0"/>
    <x v="9"/>
    <s v="TUDOR 1"/>
    <n v="90"/>
    <n v="360"/>
    <n v="270"/>
    <n v="630"/>
    <n v="810"/>
    <x v="0"/>
    <x v="1"/>
    <x v="1"/>
  </r>
  <r>
    <x v="10"/>
    <n v="895"/>
    <x v="0"/>
    <x v="10"/>
    <s v="UNIRII"/>
    <n v="420"/>
    <n v="1680"/>
    <n v="1530"/>
    <n v="3210"/>
    <n v="2565"/>
    <x v="0"/>
    <x v="0"/>
    <x v="2"/>
  </r>
  <r>
    <x v="11"/>
    <n v="896"/>
    <x v="0"/>
    <x v="11"/>
    <s v="UNIRII"/>
    <n v="180"/>
    <n v="720"/>
    <n v="0"/>
    <n v="720"/>
    <n v="1080"/>
    <x v="0"/>
    <x v="0"/>
    <x v="2"/>
  </r>
  <r>
    <x v="12"/>
    <n v="897"/>
    <x v="0"/>
    <x v="12"/>
    <s v="TUDOR 2"/>
    <n v="210"/>
    <n v="840"/>
    <n v="1050"/>
    <n v="1890"/>
    <n v="1260"/>
    <x v="0"/>
    <x v="0"/>
    <x v="6"/>
  </r>
  <r>
    <x v="13"/>
    <n v="898"/>
    <x v="0"/>
    <x v="13"/>
    <s v="CENTRALA "/>
    <n v="420"/>
    <n v="1680"/>
    <n v="1554"/>
    <n v="3234"/>
    <n v="2940"/>
    <x v="0"/>
    <x v="0"/>
    <x v="7"/>
  </r>
  <r>
    <x v="14"/>
    <n v="899"/>
    <x v="0"/>
    <x v="14"/>
    <s v="CORNEȘTI"/>
    <n v="490"/>
    <n v="1960"/>
    <n v="1960"/>
    <n v="3920"/>
    <n v="2960"/>
    <x v="0"/>
    <x v="0"/>
    <x v="4"/>
  </r>
  <r>
    <x v="15"/>
    <n v="900"/>
    <x v="0"/>
    <x v="15"/>
    <s v="7 NOIEMBRIE"/>
    <n v="205"/>
    <n v="820"/>
    <n v="698"/>
    <n v="1518"/>
    <n v="1230"/>
    <x v="0"/>
    <x v="0"/>
    <x v="8"/>
  </r>
  <r>
    <x v="16"/>
    <n v="901"/>
    <x v="0"/>
    <x v="16"/>
    <s v="UNIRII"/>
    <n v="55"/>
    <n v="220"/>
    <n v="83"/>
    <n v="303"/>
    <n v="225"/>
    <x v="0"/>
    <x v="1"/>
    <x v="1"/>
  </r>
  <r>
    <x v="17"/>
    <n v="902"/>
    <x v="1"/>
    <x v="17"/>
    <s v="BALCESCU -ARMATEI"/>
    <n v="400"/>
    <n v="1600"/>
    <n v="2000"/>
    <n v="3600"/>
    <n v="4800"/>
    <x v="0"/>
    <x v="0"/>
    <x v="9"/>
  </r>
  <r>
    <x v="18"/>
    <n v="903"/>
    <x v="0"/>
    <x v="18"/>
    <s v="TUDOR 3"/>
    <n v="450"/>
    <n v="1800"/>
    <n v="1800"/>
    <n v="3600"/>
    <n v="3150"/>
    <x v="0"/>
    <x v="0"/>
    <x v="6"/>
  </r>
  <r>
    <x v="19"/>
    <n v="904"/>
    <x v="0"/>
    <x v="19"/>
    <s v="CENTRALA "/>
    <n v="190"/>
    <n v="760"/>
    <n v="570"/>
    <n v="1330"/>
    <n v="1273"/>
    <x v="0"/>
    <x v="2"/>
    <x v="10"/>
  </r>
  <r>
    <x v="20"/>
    <n v="1588"/>
    <x v="0"/>
    <x v="20"/>
    <s v="BELVEDERE"/>
    <n v="0"/>
    <n v="0"/>
    <n v="0"/>
    <n v="0"/>
    <n v="0"/>
    <x v="0"/>
    <x v="1"/>
    <x v="1"/>
  </r>
  <r>
    <x v="21"/>
    <n v="1467"/>
    <x v="2"/>
    <x v="21"/>
    <s v="TUDOR 1"/>
    <n v="0"/>
    <n v="0"/>
    <n v="0"/>
    <n v="0"/>
    <n v="0"/>
    <x v="0"/>
    <x v="1"/>
    <x v="1"/>
  </r>
  <r>
    <x v="22"/>
    <n v="908"/>
    <x v="0"/>
    <x v="22"/>
    <s v="CENTRALA "/>
    <n v="900"/>
    <n v="3600"/>
    <n v="3026"/>
    <n v="6626"/>
    <n v="6200"/>
    <x v="0"/>
    <x v="0"/>
    <x v="11"/>
  </r>
  <r>
    <x v="23"/>
    <n v="1033"/>
    <x v="0"/>
    <x v="23"/>
    <s v="CENTRALA "/>
    <n v="0"/>
    <n v="0"/>
    <n v="0"/>
    <n v="0"/>
    <n v="0"/>
    <x v="0"/>
    <x v="0"/>
    <x v="10"/>
  </r>
  <r>
    <x v="24"/>
    <n v="909"/>
    <x v="0"/>
    <x v="24"/>
    <s v="CORNISA"/>
    <n v="50"/>
    <n v="200"/>
    <n v="155"/>
    <n v="355"/>
    <n v="265"/>
    <x v="0"/>
    <x v="1"/>
    <x v="1"/>
  </r>
  <r>
    <x v="25"/>
    <n v="910"/>
    <x v="0"/>
    <x v="25"/>
    <s v="BALCESCU -ARMATEI"/>
    <n v="110"/>
    <n v="440"/>
    <n v="385"/>
    <n v="825"/>
    <n v="600"/>
    <x v="0"/>
    <x v="1"/>
    <x v="1"/>
  </r>
  <r>
    <x v="26"/>
    <n v="1279"/>
    <x v="0"/>
    <x v="26"/>
    <s v="CORNISA"/>
    <n v="615"/>
    <n v="2460"/>
    <n v="2597"/>
    <n v="5057"/>
    <n v="3815"/>
    <x v="0"/>
    <x v="0"/>
    <x v="11"/>
  </r>
  <r>
    <x v="27"/>
    <n v="913"/>
    <x v="0"/>
    <x v="27"/>
    <s v="CENTRALA "/>
    <n v="130"/>
    <n v="520"/>
    <n v="0"/>
    <n v="520"/>
    <n v="702"/>
    <x v="0"/>
    <x v="1"/>
    <x v="1"/>
  </r>
  <r>
    <x v="28"/>
    <n v="914"/>
    <x v="0"/>
    <x v="28"/>
    <s v="TUDOR 2"/>
    <n v="520"/>
    <n v="2080"/>
    <n v="1560"/>
    <n v="3640"/>
    <n v="3120"/>
    <x v="0"/>
    <x v="0"/>
    <x v="6"/>
  </r>
  <r>
    <x v="29"/>
    <n v="917"/>
    <x v="0"/>
    <x v="29"/>
    <s v="MURESENI -LIBERTĂȚII"/>
    <n v="980"/>
    <n v="3920"/>
    <n v="0"/>
    <n v="3920"/>
    <n v="6860"/>
    <x v="0"/>
    <x v="2"/>
    <x v="9"/>
  </r>
  <r>
    <x v="30"/>
    <n v="918"/>
    <x v="0"/>
    <x v="30"/>
    <s v="CENTRALA "/>
    <n v="220"/>
    <n v="880"/>
    <n v="766"/>
    <n v="1646"/>
    <n v="1380"/>
    <x v="0"/>
    <x v="2"/>
    <x v="7"/>
  </r>
  <r>
    <x v="31"/>
    <n v="912"/>
    <x v="0"/>
    <x v="31"/>
    <s v="CENTRALA "/>
    <n v="115"/>
    <n v="460"/>
    <n v="288"/>
    <n v="748"/>
    <n v="585"/>
    <x v="0"/>
    <x v="1"/>
    <x v="1"/>
  </r>
  <r>
    <x v="32"/>
    <n v="1132"/>
    <x v="0"/>
    <x v="32"/>
    <s v="BALCESCU -ARMATEI"/>
    <n v="1075"/>
    <n v="4300"/>
    <n v="3761"/>
    <n v="8061"/>
    <n v="12160"/>
    <x v="0"/>
    <x v="2"/>
    <x v="3"/>
  </r>
  <r>
    <x v="33"/>
    <n v="915"/>
    <x v="0"/>
    <x v="33"/>
    <s v="MURESENI -LIBERTĂȚII"/>
    <n v="2500"/>
    <n v="10000"/>
    <n v="2075"/>
    <n v="12075"/>
    <n v="17070"/>
    <x v="0"/>
    <x v="2"/>
    <x v="3"/>
  </r>
  <r>
    <x v="34"/>
    <n v="916"/>
    <x v="0"/>
    <x v="34"/>
    <s v="UNIRII"/>
    <n v="760"/>
    <n v="3040"/>
    <n v="2280"/>
    <n v="5320"/>
    <n v="5320"/>
    <x v="0"/>
    <x v="2"/>
    <x v="2"/>
  </r>
  <r>
    <x v="35"/>
    <n v="1028"/>
    <x v="0"/>
    <x v="35"/>
    <s v="UNIRII"/>
    <n v="135"/>
    <n v="540"/>
    <n v="404"/>
    <n v="944"/>
    <n v="810"/>
    <x v="0"/>
    <x v="0"/>
    <x v="2"/>
  </r>
  <r>
    <x v="36"/>
    <n v="919"/>
    <x v="0"/>
    <x v="36"/>
    <s v="MURESENI - BUDIULUI - DOJA"/>
    <n v="780"/>
    <n v="3120"/>
    <n v="1746"/>
    <n v="4866"/>
    <n v="7020"/>
    <x v="0"/>
    <x v="2"/>
    <x v="12"/>
  </r>
  <r>
    <x v="37"/>
    <n v="920"/>
    <x v="0"/>
    <x v="37"/>
    <s v="CENTRALA "/>
    <n v="490"/>
    <n v="1960"/>
    <n v="1470"/>
    <n v="3430"/>
    <n v="2940"/>
    <x v="0"/>
    <x v="2"/>
    <x v="9"/>
  </r>
  <r>
    <x v="38"/>
    <n v="921"/>
    <x v="0"/>
    <x v="38"/>
    <s v="UNIRII"/>
    <n v="288"/>
    <n v="1152"/>
    <n v="400"/>
    <n v="1552"/>
    <n v="2140"/>
    <x v="0"/>
    <x v="0"/>
    <x v="2"/>
  </r>
  <r>
    <x v="39"/>
    <n v="1640"/>
    <x v="0"/>
    <x v="39"/>
    <s v="BELVEDERE"/>
    <n v="222"/>
    <n v="888"/>
    <n v="60"/>
    <n v="948"/>
    <n v="948"/>
    <x v="0"/>
    <x v="2"/>
    <x v="5"/>
  </r>
  <r>
    <x v="40"/>
    <n v="922"/>
    <x v="1"/>
    <x v="40"/>
    <s v="CENTRALA "/>
    <n v="280"/>
    <n v="1120"/>
    <n v="924"/>
    <n v="2044"/>
    <n v="2520"/>
    <x v="1"/>
    <x v="2"/>
    <x v="4"/>
  </r>
  <r>
    <x v="41"/>
    <n v="923"/>
    <x v="0"/>
    <x v="41"/>
    <s v="BALCESCU -ARMATEI"/>
    <n v="633"/>
    <n v="2532"/>
    <n v="924"/>
    <n v="3456"/>
    <n v="280"/>
    <x v="0"/>
    <x v="1"/>
    <x v="1"/>
  </r>
  <r>
    <x v="42"/>
    <n v="1314"/>
    <x v="0"/>
    <x v="42"/>
    <s v="ADY ENDRE -LIBERTATII"/>
    <n v="300"/>
    <n v="1200"/>
    <n v="900"/>
    <n v="2100"/>
    <n v="1500"/>
    <x v="0"/>
    <x v="1"/>
    <x v="1"/>
  </r>
  <r>
    <x v="43"/>
    <n v="924"/>
    <x v="0"/>
    <x v="43"/>
    <s v="BALCESCU -ARMATEI"/>
    <n v="140"/>
    <n v="560"/>
    <n v="448"/>
    <n v="1008"/>
    <n v="1288"/>
    <x v="0"/>
    <x v="1"/>
    <x v="1"/>
  </r>
  <r>
    <x v="44"/>
    <n v="1471"/>
    <x v="0"/>
    <x v="44"/>
    <s v="TUDOR 3"/>
    <n v="0"/>
    <n v="0"/>
    <n v="0"/>
    <n v="0"/>
    <n v="0"/>
    <x v="0"/>
    <x v="1"/>
    <x v="1"/>
  </r>
  <r>
    <x v="45"/>
    <n v="925"/>
    <x v="0"/>
    <x v="45"/>
    <s v="CENTRALA "/>
    <n v="150"/>
    <n v="600"/>
    <n v="420"/>
    <n v="1020"/>
    <n v="900"/>
    <x v="0"/>
    <x v="0"/>
    <x v="7"/>
  </r>
  <r>
    <x v="46"/>
    <n v="1082"/>
    <x v="0"/>
    <x v="46"/>
    <s v="UNIRII"/>
    <n v="350"/>
    <n v="1400"/>
    <n v="700"/>
    <n v="2100"/>
    <n v="2100"/>
    <x v="0"/>
    <x v="0"/>
    <x v="2"/>
  </r>
  <r>
    <x v="47"/>
    <n v="1014"/>
    <x v="0"/>
    <x v="47"/>
    <s v="CORNEȘTI"/>
    <n v="500"/>
    <n v="2000"/>
    <n v="0"/>
    <n v="2000"/>
    <n v="2500"/>
    <x v="0"/>
    <x v="0"/>
    <x v="4"/>
  </r>
  <r>
    <x v="48"/>
    <n v="926"/>
    <x v="0"/>
    <x v="48"/>
    <s v="TUDOR 1"/>
    <n v="340"/>
    <n v="1360"/>
    <n v="1360"/>
    <n v="2720"/>
    <n v="2240"/>
    <x v="0"/>
    <x v="0"/>
    <x v="13"/>
  </r>
  <r>
    <x v="49"/>
    <n v="927"/>
    <x v="0"/>
    <x v="49"/>
    <s v="TUDOR 2"/>
    <n v="115"/>
    <n v="460"/>
    <n v="135"/>
    <n v="595"/>
    <n v="710"/>
    <x v="0"/>
    <x v="0"/>
    <x v="6"/>
  </r>
  <r>
    <x v="50"/>
    <n v="928"/>
    <x v="0"/>
    <x v="50"/>
    <s v="CENTRALA "/>
    <n v="364"/>
    <n v="1456"/>
    <n v="150"/>
    <n v="1606"/>
    <n v="1900"/>
    <x v="0"/>
    <x v="1"/>
    <x v="1"/>
  </r>
  <r>
    <x v="51"/>
    <n v="929"/>
    <x v="0"/>
    <x v="51"/>
    <s v="MURESENI - BUDIULUI - DOJA"/>
    <n v="490"/>
    <n v="1960"/>
    <n v="1421"/>
    <n v="3381"/>
    <n v="2940"/>
    <x v="0"/>
    <x v="0"/>
    <x v="3"/>
  </r>
  <r>
    <x v="52"/>
    <n v="1521"/>
    <x v="0"/>
    <x v="52"/>
    <s v="CENTRALA "/>
    <n v="655"/>
    <n v="2620"/>
    <n v="3788"/>
    <n v="6408"/>
    <n v="7601"/>
    <x v="0"/>
    <x v="2"/>
    <x v="10"/>
  </r>
  <r>
    <x v="53"/>
    <n v="932"/>
    <x v="0"/>
    <x v="53"/>
    <s v="CENTRALA "/>
    <n v="320"/>
    <n v="1280"/>
    <n v="976"/>
    <n v="2256"/>
    <n v="2978"/>
    <x v="0"/>
    <x v="2"/>
    <x v="10"/>
  </r>
  <r>
    <x v="54"/>
    <n v="933"/>
    <x v="0"/>
    <x v="54"/>
    <s v="CENTRALA "/>
    <n v="268"/>
    <n v="1072"/>
    <n v="800"/>
    <n v="1872"/>
    <n v="1579"/>
    <x v="0"/>
    <x v="0"/>
    <x v="10"/>
  </r>
  <r>
    <x v="55"/>
    <n v="934"/>
    <x v="0"/>
    <x v="55"/>
    <s v="CENTRALA "/>
    <n v="700"/>
    <n v="2800"/>
    <n v="1071"/>
    <n v="3871"/>
    <n v="2878"/>
    <x v="0"/>
    <x v="0"/>
    <x v="10"/>
  </r>
  <r>
    <x v="56"/>
    <n v="936"/>
    <x v="0"/>
    <x v="56"/>
    <s v="MURESENI - BUDIULUI - DOJA"/>
    <n v="350"/>
    <n v="1400"/>
    <n v="1400"/>
    <n v="2800"/>
    <n v="2100"/>
    <x v="0"/>
    <x v="0"/>
    <x v="3"/>
  </r>
  <r>
    <x v="57"/>
    <n v="1529"/>
    <x v="0"/>
    <x v="57"/>
    <s v="TUDOR 1"/>
    <n v="550"/>
    <n v="2200"/>
    <n v="1100"/>
    <n v="3300"/>
    <n v="3850"/>
    <x v="0"/>
    <x v="0"/>
    <x v="13"/>
  </r>
  <r>
    <x v="58"/>
    <n v="935"/>
    <x v="0"/>
    <x v="58"/>
    <s v="CENTRALA "/>
    <n v="224"/>
    <n v="896"/>
    <n v="1100"/>
    <n v="1996"/>
    <n v="1114"/>
    <x v="0"/>
    <x v="0"/>
    <x v="7"/>
  </r>
  <r>
    <x v="59"/>
    <n v="939"/>
    <x v="0"/>
    <x v="59"/>
    <s v="TUDOR 1"/>
    <n v="160"/>
    <n v="640"/>
    <n v="270"/>
    <n v="910"/>
    <n v="1200"/>
    <x v="0"/>
    <x v="1"/>
    <x v="1"/>
  </r>
  <r>
    <x v="60"/>
    <n v="940"/>
    <x v="0"/>
    <x v="60"/>
    <s v="TUDOR 1"/>
    <n v="330"/>
    <n v="1320"/>
    <n v="297"/>
    <n v="1617"/>
    <n v="1650"/>
    <x v="0"/>
    <x v="1"/>
    <x v="1"/>
  </r>
  <r>
    <x v="61"/>
    <n v="1634"/>
    <x v="0"/>
    <x v="61"/>
    <s v="BELVEDERE"/>
    <n v="224"/>
    <n v="896"/>
    <n v="147"/>
    <n v="1043"/>
    <n v="1491"/>
    <x v="0"/>
    <x v="2"/>
    <x v="5"/>
  </r>
  <r>
    <x v="62"/>
    <n v="911"/>
    <x v="0"/>
    <x v="62"/>
    <s v="TUDOR 1"/>
    <n v="380"/>
    <n v="1520"/>
    <n v="1140"/>
    <n v="2660"/>
    <n v="3040"/>
    <x v="0"/>
    <x v="2"/>
    <x v="13"/>
  </r>
  <r>
    <x v="63"/>
    <n v="1598"/>
    <x v="0"/>
    <x v="63"/>
    <s v="BELVEDERE"/>
    <n v="140"/>
    <n v="560"/>
    <n v="0"/>
    <n v="560"/>
    <n v="1400"/>
    <x v="0"/>
    <x v="2"/>
    <x v="5"/>
  </r>
  <r>
    <x v="64"/>
    <n v="942"/>
    <x v="0"/>
    <x v="64"/>
    <s v="MURESENI - BUDIULUI - DOJA"/>
    <n v="1885"/>
    <n v="7540"/>
    <n v="4813"/>
    <n v="12353"/>
    <n v="14573"/>
    <x v="1"/>
    <x v="2"/>
    <x v="12"/>
  </r>
  <r>
    <x v="65"/>
    <n v="943"/>
    <x v="0"/>
    <x v="65"/>
    <s v="CORNISA"/>
    <n v="280"/>
    <n v="1120"/>
    <n v="790"/>
    <n v="1910"/>
    <n v="1680"/>
    <x v="0"/>
    <x v="0"/>
    <x v="11"/>
  </r>
  <r>
    <x v="66"/>
    <n v="945"/>
    <x v="0"/>
    <x v="66"/>
    <s v="UNIRII"/>
    <n v="80"/>
    <n v="320"/>
    <n v="1080"/>
    <n v="1400"/>
    <n v="450"/>
    <x v="1"/>
    <x v="2"/>
    <x v="2"/>
  </r>
  <r>
    <x v="67"/>
    <n v="946"/>
    <x v="0"/>
    <x v="67"/>
    <s v="TUDOR 1"/>
    <n v="320"/>
    <n v="1280"/>
    <n v="840"/>
    <n v="2120"/>
    <n v="1920"/>
    <x v="0"/>
    <x v="1"/>
    <x v="1"/>
  </r>
  <r>
    <x v="68"/>
    <n v="1065"/>
    <x v="0"/>
    <x v="68"/>
    <s v="1848"/>
    <n v="515"/>
    <n v="2060"/>
    <n v="2576"/>
    <n v="4636"/>
    <n v="4635"/>
    <x v="0"/>
    <x v="0"/>
    <x v="12"/>
  </r>
  <r>
    <x v="69"/>
    <n v="993"/>
    <x v="0"/>
    <x v="69"/>
    <s v="CORNEȘTI"/>
    <n v="150"/>
    <n v="600"/>
    <n v="570"/>
    <n v="1170"/>
    <n v="900"/>
    <x v="0"/>
    <x v="0"/>
    <x v="4"/>
  </r>
  <r>
    <x v="70"/>
    <n v="953"/>
    <x v="0"/>
    <x v="70"/>
    <s v="BALCESCU -ARMATEI"/>
    <n v="280"/>
    <n v="1120"/>
    <n v="790"/>
    <n v="1910"/>
    <n v="1680"/>
    <x v="0"/>
    <x v="1"/>
    <x v="1"/>
  </r>
  <r>
    <x v="71"/>
    <n v="944"/>
    <x v="0"/>
    <x v="71"/>
    <s v="CENTRALA "/>
    <n v="90"/>
    <n v="360"/>
    <n v="495"/>
    <n v="855"/>
    <n v="558"/>
    <x v="0"/>
    <x v="2"/>
    <x v="7"/>
  </r>
  <r>
    <x v="72"/>
    <n v="954"/>
    <x v="0"/>
    <x v="72"/>
    <s v="MURESENI - BUDIULUI - DOJA"/>
    <n v="270"/>
    <n v="1080"/>
    <n v="810"/>
    <n v="1890"/>
    <n v="1566"/>
    <x v="0"/>
    <x v="0"/>
    <x v="3"/>
  </r>
  <r>
    <x v="73"/>
    <n v="955"/>
    <x v="3"/>
    <x v="73"/>
    <s v="ALEEA CARPATI"/>
    <n v="960"/>
    <n v="3840"/>
    <n v="2112"/>
    <n v="5952"/>
    <n v="8640"/>
    <x v="1"/>
    <x v="2"/>
    <x v="0"/>
  </r>
  <r>
    <x v="74"/>
    <n v="1473"/>
    <x v="0"/>
    <x v="74"/>
    <s v="MURESENI -LIBERTĂȚII"/>
    <n v="0"/>
    <n v="0"/>
    <n v="0"/>
    <n v="0"/>
    <n v="0"/>
    <x v="0"/>
    <x v="1"/>
    <x v="1"/>
  </r>
  <r>
    <x v="75"/>
    <n v="949"/>
    <x v="0"/>
    <x v="75"/>
    <s v="CENTRALA "/>
    <n v="1730"/>
    <n v="6920"/>
    <n v="8092"/>
    <n v="15012"/>
    <n v="21943"/>
    <x v="1"/>
    <x v="2"/>
    <x v="7"/>
  </r>
  <r>
    <x v="76"/>
    <n v="950"/>
    <x v="0"/>
    <x v="76"/>
    <s v="CENTRALA "/>
    <n v="240"/>
    <n v="960"/>
    <n v="392"/>
    <n v="1352"/>
    <n v="1232"/>
    <x v="0"/>
    <x v="0"/>
    <x v="10"/>
  </r>
  <r>
    <x v="77"/>
    <n v="951"/>
    <x v="0"/>
    <x v="77"/>
    <s v="MURESENI -LIBERTĂȚII"/>
    <n v="600"/>
    <n v="2400"/>
    <n v="600"/>
    <n v="3000"/>
    <n v="3600"/>
    <x v="0"/>
    <x v="0"/>
    <x v="3"/>
  </r>
  <r>
    <x v="78"/>
    <n v="952"/>
    <x v="0"/>
    <x v="78"/>
    <s v="ALEEA CARPATI"/>
    <n v="600"/>
    <n v="2400"/>
    <n v="600"/>
    <n v="3000"/>
    <n v="3600"/>
    <x v="0"/>
    <x v="0"/>
    <x v="0"/>
  </r>
  <r>
    <x v="79"/>
    <n v="965"/>
    <x v="0"/>
    <x v="79"/>
    <s v="ADY ENDRE -LIBERTATII"/>
    <n v="190"/>
    <n v="760"/>
    <n v="570"/>
    <n v="1330"/>
    <n v="1140"/>
    <x v="0"/>
    <x v="1"/>
    <x v="1"/>
  </r>
  <r>
    <x v="80"/>
    <n v="956"/>
    <x v="0"/>
    <x v="80"/>
    <s v="1848"/>
    <n v="325"/>
    <n v="1300"/>
    <n v="1430"/>
    <n v="2730"/>
    <n v="2275"/>
    <x v="0"/>
    <x v="0"/>
    <x v="12"/>
  </r>
  <r>
    <x v="81"/>
    <n v="957"/>
    <x v="0"/>
    <x v="81"/>
    <s v="UNIRII"/>
    <n v="325"/>
    <n v="1300"/>
    <n v="0"/>
    <n v="1300"/>
    <n v="1430"/>
    <x v="0"/>
    <x v="0"/>
    <x v="2"/>
  </r>
  <r>
    <x v="82"/>
    <n v="958"/>
    <x v="0"/>
    <x v="82"/>
    <s v="CORNEȘTI"/>
    <n v="280"/>
    <n v="1120"/>
    <n v="420"/>
    <n v="1540"/>
    <n v="1680"/>
    <x v="0"/>
    <x v="0"/>
    <x v="4"/>
  </r>
  <r>
    <x v="83"/>
    <n v="959"/>
    <x v="0"/>
    <x v="83"/>
    <s v="TUDOR 2"/>
    <n v="140"/>
    <n v="560"/>
    <n v="420"/>
    <n v="980"/>
    <n v="840"/>
    <x v="0"/>
    <x v="0"/>
    <x v="6"/>
  </r>
  <r>
    <x v="84"/>
    <n v="960"/>
    <x v="0"/>
    <x v="84"/>
    <s v="BALCESCU -ARMATEI"/>
    <n v="140"/>
    <n v="560"/>
    <n v="392"/>
    <n v="952"/>
    <n v="840"/>
    <x v="0"/>
    <x v="1"/>
    <x v="1"/>
  </r>
  <r>
    <x v="85"/>
    <n v="1303"/>
    <x v="4"/>
    <x v="85"/>
    <s v="CENTRALA "/>
    <n v="500"/>
    <n v="2000"/>
    <n v="3620"/>
    <n v="5620"/>
    <n v="6000"/>
    <x v="0"/>
    <x v="2"/>
    <x v="11"/>
  </r>
  <r>
    <x v="86"/>
    <n v="961"/>
    <x v="0"/>
    <x v="86"/>
    <s v="UNIRII"/>
    <n v="200"/>
    <n v="800"/>
    <n v="0"/>
    <n v="800"/>
    <n v="1200"/>
    <x v="0"/>
    <x v="0"/>
    <x v="2"/>
  </r>
  <r>
    <x v="87"/>
    <n v="962"/>
    <x v="0"/>
    <x v="87"/>
    <s v="CENTRALA "/>
    <n v="280"/>
    <n v="1120"/>
    <n v="1008"/>
    <n v="2128"/>
    <n v="2436"/>
    <x v="0"/>
    <x v="2"/>
    <x v="8"/>
  </r>
  <r>
    <x v="88"/>
    <n v="963"/>
    <x v="0"/>
    <x v="88"/>
    <s v="CORNISA"/>
    <n v="93"/>
    <n v="372"/>
    <n v="224"/>
    <n v="596"/>
    <n v="465"/>
    <x v="0"/>
    <x v="0"/>
    <x v="11"/>
  </r>
  <r>
    <x v="89"/>
    <n v="1234"/>
    <x v="0"/>
    <x v="89"/>
    <s v="UNIRII"/>
    <n v="220"/>
    <n v="880"/>
    <n v="660"/>
    <n v="1540"/>
    <n v="1320"/>
    <x v="0"/>
    <x v="0"/>
    <x v="2"/>
  </r>
  <r>
    <x v="90"/>
    <n v="966"/>
    <x v="0"/>
    <x v="90"/>
    <s v="MURESENI - BUDIULUI - DOJA"/>
    <n v="180"/>
    <n v="720"/>
    <n v="540"/>
    <n v="1260"/>
    <n v="1080"/>
    <x v="0"/>
    <x v="0"/>
    <x v="3"/>
  </r>
  <r>
    <x v="91"/>
    <n v="967"/>
    <x v="0"/>
    <x v="91"/>
    <s v="BALCESCU -ARMATEI"/>
    <n v="150"/>
    <n v="600"/>
    <n v="450"/>
    <n v="1050"/>
    <n v="900"/>
    <x v="0"/>
    <x v="1"/>
    <x v="1"/>
  </r>
  <r>
    <x v="92"/>
    <n v="968"/>
    <x v="0"/>
    <x v="92"/>
    <s v="1848"/>
    <n v="125"/>
    <n v="500"/>
    <n v="376"/>
    <n v="876"/>
    <n v="750"/>
    <x v="0"/>
    <x v="0"/>
    <x v="12"/>
  </r>
  <r>
    <x v="93"/>
    <n v="969"/>
    <x v="0"/>
    <x v="93"/>
    <s v="MURESENI - BUDIULUI - DOJA"/>
    <n v="260"/>
    <n v="1040"/>
    <n v="936"/>
    <n v="1976"/>
    <n v="1280"/>
    <x v="0"/>
    <x v="0"/>
    <x v="3"/>
  </r>
  <r>
    <x v="94"/>
    <n v="970"/>
    <x v="0"/>
    <x v="94"/>
    <s v="1848"/>
    <n v="205"/>
    <n v="820"/>
    <n v="557"/>
    <n v="1377"/>
    <n v="1230"/>
    <x v="0"/>
    <x v="0"/>
    <x v="12"/>
  </r>
  <r>
    <x v="95"/>
    <n v="971"/>
    <x v="0"/>
    <x v="95"/>
    <s v="UNIRII"/>
    <n v="265"/>
    <n v="1060"/>
    <n v="440"/>
    <n v="1500"/>
    <n v="1600"/>
    <x v="0"/>
    <x v="2"/>
    <x v="2"/>
  </r>
  <r>
    <x v="96"/>
    <n v="1005"/>
    <x v="0"/>
    <x v="96"/>
    <s v="CORNEȘTI"/>
    <n v="310"/>
    <n v="1240"/>
    <n v="310"/>
    <n v="1550"/>
    <n v="1860"/>
    <x v="0"/>
    <x v="0"/>
    <x v="4"/>
  </r>
  <r>
    <x v="97"/>
    <n v="972"/>
    <x v="0"/>
    <x v="97"/>
    <s v="CENTRALA "/>
    <n v="70"/>
    <n v="280"/>
    <n v="196"/>
    <n v="476"/>
    <n v="406"/>
    <x v="0"/>
    <x v="0"/>
    <x v="7"/>
  </r>
  <r>
    <x v="98"/>
    <n v="1050"/>
    <x v="0"/>
    <x v="98"/>
    <s v="CORNEȘTI"/>
    <n v="120"/>
    <n v="480"/>
    <n v="180"/>
    <n v="660"/>
    <n v="720"/>
    <x v="0"/>
    <x v="0"/>
    <x v="4"/>
  </r>
  <r>
    <x v="99"/>
    <n v="974"/>
    <x v="0"/>
    <x v="99"/>
    <s v="CENTRALA "/>
    <n v="60"/>
    <n v="240"/>
    <n v="180"/>
    <n v="420"/>
    <n v="336"/>
    <x v="0"/>
    <x v="0"/>
    <x v="11"/>
  </r>
  <r>
    <x v="100"/>
    <n v="975"/>
    <x v="3"/>
    <x v="100"/>
    <s v="7 NOIEMBRIE"/>
    <n v="275"/>
    <n v="1100"/>
    <n v="300"/>
    <n v="1400"/>
    <n v="2750"/>
    <x v="0"/>
    <x v="0"/>
    <x v="8"/>
  </r>
  <r>
    <x v="101"/>
    <n v="947"/>
    <x v="0"/>
    <x v="101"/>
    <s v="UNIRII"/>
    <n v="404"/>
    <n v="1616"/>
    <n v="0"/>
    <n v="1616"/>
    <n v="2020"/>
    <x v="0"/>
    <x v="0"/>
    <x v="2"/>
  </r>
  <r>
    <x v="102"/>
    <n v="976"/>
    <x v="0"/>
    <x v="102"/>
    <s v="CORNEȘTI"/>
    <n v="1390"/>
    <n v="5560"/>
    <n v="1200"/>
    <n v="6760"/>
    <n v="8340"/>
    <x v="0"/>
    <x v="2"/>
    <x v="4"/>
  </r>
  <r>
    <x v="103"/>
    <n v="977"/>
    <x v="3"/>
    <x v="103"/>
    <s v="CORNISA"/>
    <n v="890"/>
    <n v="3560"/>
    <n v="2670"/>
    <n v="6230"/>
    <n v="5340"/>
    <x v="0"/>
    <x v="0"/>
    <x v="11"/>
  </r>
  <r>
    <x v="104"/>
    <n v="979"/>
    <x v="0"/>
    <x v="104"/>
    <s v="CORNISA"/>
    <n v="210"/>
    <n v="840"/>
    <n v="672"/>
    <n v="1512"/>
    <n v="1260"/>
    <x v="0"/>
    <x v="0"/>
    <x v="11"/>
  </r>
  <r>
    <x v="105"/>
    <n v="978"/>
    <x v="0"/>
    <x v="105"/>
    <s v="7 NOIEMBRIE"/>
    <n v="210"/>
    <n v="840"/>
    <n v="534"/>
    <n v="1374"/>
    <n v="1230"/>
    <x v="0"/>
    <x v="0"/>
    <x v="8"/>
  </r>
  <r>
    <x v="106"/>
    <n v="980"/>
    <x v="0"/>
    <x v="106"/>
    <s v="UNIRII"/>
    <n v="350"/>
    <n v="1400"/>
    <n v="0"/>
    <n v="1400"/>
    <n v="3443"/>
    <x v="0"/>
    <x v="0"/>
    <x v="2"/>
  </r>
  <r>
    <x v="107"/>
    <n v="981"/>
    <x v="0"/>
    <x v="107"/>
    <s v="UNIRII"/>
    <n v="70"/>
    <n v="280"/>
    <n v="0"/>
    <n v="280"/>
    <n v="420"/>
    <x v="0"/>
    <x v="0"/>
    <x v="2"/>
  </r>
  <r>
    <x v="108"/>
    <n v="982"/>
    <x v="3"/>
    <x v="108"/>
    <s v="TUDOR 1"/>
    <n v="510"/>
    <n v="2040"/>
    <n v="1247"/>
    <n v="3287"/>
    <n v="3100"/>
    <x v="0"/>
    <x v="0"/>
    <x v="13"/>
  </r>
  <r>
    <x v="109"/>
    <n v="983"/>
    <x v="0"/>
    <x v="109"/>
    <s v="CORNEȘTI"/>
    <n v="160"/>
    <n v="640"/>
    <n v="690"/>
    <n v="1330"/>
    <n v="1040"/>
    <x v="0"/>
    <x v="0"/>
    <x v="4"/>
  </r>
  <r>
    <x v="110"/>
    <n v="1066"/>
    <x v="0"/>
    <x v="110"/>
    <s v="CENTRALA "/>
    <n v="70"/>
    <n v="280"/>
    <n v="245"/>
    <n v="525"/>
    <n v="637"/>
    <x v="0"/>
    <x v="1"/>
    <x v="1"/>
  </r>
  <r>
    <x v="111"/>
    <n v="984"/>
    <x v="0"/>
    <x v="111"/>
    <s v="1848"/>
    <n v="210"/>
    <n v="840"/>
    <n v="714"/>
    <n v="1554"/>
    <n v="1323"/>
    <x v="0"/>
    <x v="2"/>
    <x v="13"/>
  </r>
  <r>
    <x v="112"/>
    <n v="986"/>
    <x v="0"/>
    <x v="112"/>
    <s v="MURESENI - BUDIULUI - DOJA"/>
    <n v="50"/>
    <n v="200"/>
    <n v="0"/>
    <n v="200"/>
    <n v="300"/>
    <x v="0"/>
    <x v="1"/>
    <x v="1"/>
  </r>
  <r>
    <x v="113"/>
    <n v="985"/>
    <x v="0"/>
    <x v="113"/>
    <s v="CENTRALA "/>
    <n v="80"/>
    <n v="320"/>
    <n v="240"/>
    <n v="560"/>
    <n v="480"/>
    <x v="0"/>
    <x v="1"/>
    <x v="1"/>
  </r>
  <r>
    <x v="114"/>
    <n v="987"/>
    <x v="0"/>
    <x v="114"/>
    <s v="MURESENI - BUDIULUI - DOJA"/>
    <n v="260"/>
    <n v="1040"/>
    <n v="260"/>
    <n v="1300"/>
    <n v="1560"/>
    <x v="0"/>
    <x v="0"/>
    <x v="3"/>
  </r>
  <r>
    <x v="115"/>
    <n v="988"/>
    <x v="0"/>
    <x v="115"/>
    <s v="CENTRALA "/>
    <n v="180"/>
    <n v="720"/>
    <n v="540"/>
    <n v="1260"/>
    <n v="1080"/>
    <x v="0"/>
    <x v="0"/>
    <x v="10"/>
  </r>
  <r>
    <x v="116"/>
    <n v="989"/>
    <x v="0"/>
    <x v="116"/>
    <s v="1848"/>
    <n v="60"/>
    <n v="240"/>
    <n v="120"/>
    <n v="360"/>
    <n v="360"/>
    <x v="0"/>
    <x v="0"/>
    <x v="12"/>
  </r>
  <r>
    <x v="117"/>
    <n v="990"/>
    <x v="0"/>
    <x v="117"/>
    <s v="MURESENI - BUDIULUI - DOJA"/>
    <n v="323"/>
    <n v="1292"/>
    <n v="0"/>
    <n v="1292"/>
    <n v="1938"/>
    <x v="0"/>
    <x v="0"/>
    <x v="3"/>
  </r>
  <r>
    <x v="118"/>
    <n v="991"/>
    <x v="0"/>
    <x v="118"/>
    <s v="TUDOR 3"/>
    <n v="1050"/>
    <n v="4200"/>
    <n v="10500"/>
    <n v="14700"/>
    <n v="14700"/>
    <x v="1"/>
    <x v="2"/>
    <x v="6"/>
  </r>
  <r>
    <x v="119"/>
    <n v="992"/>
    <x v="0"/>
    <x v="119"/>
    <s v="CENTRALA "/>
    <n v="1020"/>
    <n v="4080"/>
    <n v="4338"/>
    <n v="8418"/>
    <n v="7170"/>
    <x v="1"/>
    <x v="2"/>
    <x v="7"/>
  </r>
  <r>
    <x v="120"/>
    <n v="1007"/>
    <x v="0"/>
    <x v="120"/>
    <s v="CENTRALA "/>
    <n v="80"/>
    <n v="320"/>
    <n v="240"/>
    <n v="560"/>
    <n v="480"/>
    <x v="0"/>
    <x v="1"/>
    <x v="1"/>
  </r>
  <r>
    <x v="121"/>
    <n v="1003"/>
    <x v="0"/>
    <x v="121"/>
    <s v="TUDOR 1"/>
    <n v="432"/>
    <n v="1728"/>
    <n v="1124"/>
    <n v="2852"/>
    <n v="2376"/>
    <x v="0"/>
    <x v="0"/>
    <x v="13"/>
  </r>
  <r>
    <x v="122"/>
    <n v="995"/>
    <x v="0"/>
    <x v="122"/>
    <s v="1848"/>
    <n v="615"/>
    <n v="2460"/>
    <n v="1846"/>
    <n v="4306"/>
    <n v="3690"/>
    <x v="0"/>
    <x v="0"/>
    <x v="12"/>
  </r>
  <r>
    <x v="123"/>
    <n v="1306"/>
    <x v="0"/>
    <x v="123"/>
    <s v="1848"/>
    <n v="0"/>
    <n v="0"/>
    <n v="0"/>
    <n v="0"/>
    <n v="0"/>
    <x v="0"/>
    <x v="1"/>
    <x v="1"/>
  </r>
  <r>
    <x v="124"/>
    <n v="997"/>
    <x v="0"/>
    <x v="124"/>
    <s v="MURESENI - BUDIULUI - DOJA"/>
    <n v="650"/>
    <n v="2600"/>
    <n v="650"/>
    <n v="3250"/>
    <n v="3900"/>
    <x v="0"/>
    <x v="0"/>
    <x v="3"/>
  </r>
  <r>
    <x v="125"/>
    <n v="998"/>
    <x v="0"/>
    <x v="125"/>
    <s v="UNIRII"/>
    <n v="350"/>
    <n v="1400"/>
    <n v="1390"/>
    <n v="2790"/>
    <n v="5210"/>
    <x v="1"/>
    <x v="2"/>
    <x v="2"/>
  </r>
  <r>
    <x v="126"/>
    <n v="1518"/>
    <x v="0"/>
    <x v="126"/>
    <s v="BALCESCU -ARMATEI"/>
    <n v="180"/>
    <n v="720"/>
    <n v="540"/>
    <n v="1260"/>
    <n v="900"/>
    <x v="0"/>
    <x v="1"/>
    <x v="1"/>
  </r>
  <r>
    <x v="127"/>
    <n v="1000"/>
    <x v="0"/>
    <x v="127"/>
    <s v="MURESENI - BUDIULUI - DOJA"/>
    <n v="1720"/>
    <n v="6880"/>
    <n v="6880"/>
    <n v="13760"/>
    <n v="20640"/>
    <x v="0"/>
    <x v="2"/>
    <x v="3"/>
  </r>
  <r>
    <x v="128"/>
    <n v="1001"/>
    <x v="0"/>
    <x v="128"/>
    <s v="1848"/>
    <n v="182"/>
    <n v="728"/>
    <n v="546"/>
    <n v="1274"/>
    <n v="1092"/>
    <x v="0"/>
    <x v="0"/>
    <x v="12"/>
  </r>
  <r>
    <x v="129"/>
    <n v="1002"/>
    <x v="0"/>
    <x v="129"/>
    <s v="MURESENI - BUDIULUI - DOJA"/>
    <n v="1285"/>
    <n v="5140"/>
    <n v="3035"/>
    <n v="8175"/>
    <n v="10045"/>
    <x v="0"/>
    <x v="2"/>
    <x v="3"/>
  </r>
  <r>
    <x v="130"/>
    <n v="1147"/>
    <x v="0"/>
    <x v="130"/>
    <s v="1848"/>
    <n v="510"/>
    <n v="2040"/>
    <n v="2346"/>
    <n v="4386"/>
    <n v="3570"/>
    <x v="0"/>
    <x v="0"/>
    <x v="12"/>
  </r>
  <r>
    <x v="131"/>
    <n v="994"/>
    <x v="0"/>
    <x v="131"/>
    <s v="1848"/>
    <n v="438"/>
    <n v="1752"/>
    <n v="1576"/>
    <n v="3328"/>
    <n v="2628"/>
    <x v="0"/>
    <x v="0"/>
    <x v="12"/>
  </r>
  <r>
    <x v="132"/>
    <n v="1543"/>
    <x v="0"/>
    <x v="132"/>
    <s v="MURESENI - BUDIULUI - DOJA"/>
    <n v="4930"/>
    <n v="19720"/>
    <n v="26813"/>
    <n v="46533"/>
    <n v="80805"/>
    <x v="1"/>
    <x v="2"/>
    <x v="3"/>
  </r>
  <r>
    <x v="133"/>
    <n v="1004"/>
    <x v="0"/>
    <x v="133"/>
    <s v="BALCESCU -ARMATEI"/>
    <n v="670"/>
    <n v="2680"/>
    <n v="1784"/>
    <n v="4464"/>
    <n v="4390"/>
    <x v="0"/>
    <x v="1"/>
    <x v="1"/>
  </r>
  <r>
    <x v="134"/>
    <n v="1474"/>
    <x v="0"/>
    <x v="134"/>
    <s v="UNIRII"/>
    <n v="0"/>
    <n v="0"/>
    <n v="0"/>
    <n v="0"/>
    <n v="0"/>
    <x v="0"/>
    <x v="2"/>
    <x v="10"/>
  </r>
  <r>
    <x v="135"/>
    <n v="1311"/>
    <x v="0"/>
    <x v="135"/>
    <s v="UNIRII"/>
    <n v="99"/>
    <n v="396"/>
    <n v="0"/>
    <n v="396"/>
    <n v="996"/>
    <x v="0"/>
    <x v="0"/>
    <x v="13"/>
  </r>
  <r>
    <x v="136"/>
    <n v="1008"/>
    <x v="0"/>
    <x v="136"/>
    <s v="7 NOIEMBRIE"/>
    <n v="335"/>
    <n v="1340"/>
    <n v="804"/>
    <n v="2144"/>
    <n v="1675"/>
    <x v="0"/>
    <x v="1"/>
    <x v="1"/>
  </r>
  <r>
    <x v="137"/>
    <n v="1034"/>
    <x v="0"/>
    <x v="137"/>
    <s v="CORNEȘTI"/>
    <n v="785"/>
    <n v="3140"/>
    <n v="2410"/>
    <n v="5550"/>
    <n v="4598"/>
    <x v="0"/>
    <x v="0"/>
    <x v="4"/>
  </r>
  <r>
    <x v="138"/>
    <n v="1009"/>
    <x v="0"/>
    <x v="138"/>
    <s v="MURESENI - BUDIULUI - DOJA"/>
    <n v="100"/>
    <n v="400"/>
    <n v="100"/>
    <n v="500"/>
    <n v="600"/>
    <x v="0"/>
    <x v="1"/>
    <x v="1"/>
  </r>
  <r>
    <x v="139"/>
    <n v="1307"/>
    <x v="0"/>
    <x v="139"/>
    <s v="UNIRII"/>
    <n v="667"/>
    <n v="2668"/>
    <n v="0"/>
    <n v="2668"/>
    <n v="6550"/>
    <x v="0"/>
    <x v="0"/>
    <x v="2"/>
  </r>
  <r>
    <x v="140"/>
    <n v="1012"/>
    <x v="0"/>
    <x v="140"/>
    <s v="CENTRALA "/>
    <n v="655"/>
    <n v="2620"/>
    <n v="1867"/>
    <n v="4487"/>
    <n v="5404"/>
    <x v="0"/>
    <x v="0"/>
    <x v="7"/>
  </r>
  <r>
    <x v="141"/>
    <n v="1013"/>
    <x v="0"/>
    <x v="141"/>
    <s v="CENTRALA "/>
    <n v="220"/>
    <n v="880"/>
    <n v="968"/>
    <n v="1848"/>
    <n v="2062"/>
    <x v="0"/>
    <x v="2"/>
    <x v="7"/>
  </r>
  <r>
    <x v="142"/>
    <n v="1016"/>
    <x v="0"/>
    <x v="142"/>
    <s v="TUDOR 2"/>
    <n v="380"/>
    <n v="1520"/>
    <n v="380"/>
    <n v="1900"/>
    <n v="2660"/>
    <x v="0"/>
    <x v="0"/>
    <x v="6"/>
  </r>
  <r>
    <x v="143"/>
    <n v="1019"/>
    <x v="0"/>
    <x v="143"/>
    <s v="MURESENI - BUDIULUI - DOJA"/>
    <n v="400"/>
    <n v="1600"/>
    <n v="0"/>
    <n v="1600"/>
    <n v="2800"/>
    <x v="0"/>
    <x v="1"/>
    <x v="1"/>
  </r>
  <r>
    <x v="144"/>
    <n v="1017"/>
    <x v="0"/>
    <x v="144"/>
    <s v="MURESENI - BUDIULUI - DOJA"/>
    <n v="140"/>
    <n v="560"/>
    <n v="210"/>
    <n v="770"/>
    <n v="714"/>
    <x v="0"/>
    <x v="1"/>
    <x v="1"/>
  </r>
  <r>
    <x v="145"/>
    <n v="1018"/>
    <x v="0"/>
    <x v="145"/>
    <s v="7 NOIEMBRIE"/>
    <n v="268"/>
    <n v="1072"/>
    <n v="330"/>
    <n v="1402"/>
    <n v="1876"/>
    <x v="0"/>
    <x v="0"/>
    <x v="11"/>
  </r>
  <r>
    <x v="146"/>
    <n v="1020"/>
    <x v="0"/>
    <x v="146"/>
    <s v="UNIRII"/>
    <n v="410"/>
    <n v="1640"/>
    <n v="0"/>
    <n v="1640"/>
    <n v="1640"/>
    <x v="0"/>
    <x v="0"/>
    <x v="2"/>
  </r>
  <r>
    <x v="147"/>
    <n v="1021"/>
    <x v="0"/>
    <x v="147"/>
    <s v="CENTRALA "/>
    <n v="125"/>
    <n v="500"/>
    <n v="357"/>
    <n v="857"/>
    <n v="700"/>
    <x v="0"/>
    <x v="1"/>
    <x v="1"/>
  </r>
  <r>
    <x v="148"/>
    <n v="905"/>
    <x v="0"/>
    <x v="148"/>
    <s v="CENTRALA "/>
    <n v="300"/>
    <n v="1200"/>
    <n v="1264"/>
    <n v="2464"/>
    <n v="2626"/>
    <x v="0"/>
    <x v="2"/>
    <x v="7"/>
  </r>
  <r>
    <x v="149"/>
    <n v="1022"/>
    <x v="0"/>
    <x v="149"/>
    <s v="UNIRII"/>
    <n v="180"/>
    <n v="720"/>
    <n v="360"/>
    <n v="1080"/>
    <n v="1080"/>
    <x v="0"/>
    <x v="0"/>
    <x v="2"/>
  </r>
  <r>
    <x v="150"/>
    <n v="1322"/>
    <x v="0"/>
    <x v="150"/>
    <s v="BALCESCU -ARMATEI"/>
    <n v="118"/>
    <n v="472"/>
    <n v="354"/>
    <n v="826"/>
    <n v="708"/>
    <x v="0"/>
    <x v="1"/>
    <x v="1"/>
  </r>
  <r>
    <x v="151"/>
    <n v="1023"/>
    <x v="0"/>
    <x v="151"/>
    <s v="7 NOIEMBRIE"/>
    <n v="160"/>
    <n v="640"/>
    <n v="320"/>
    <n v="960"/>
    <n v="912"/>
    <x v="0"/>
    <x v="1"/>
    <x v="1"/>
  </r>
  <r>
    <x v="152"/>
    <n v="1024"/>
    <x v="0"/>
    <x v="152"/>
    <s v="BALCESCU -ARMATEI"/>
    <n v="140"/>
    <n v="560"/>
    <n v="420"/>
    <n v="980"/>
    <n v="840"/>
    <x v="0"/>
    <x v="1"/>
    <x v="1"/>
  </r>
  <r>
    <x v="153"/>
    <n v="1026"/>
    <x v="0"/>
    <x v="153"/>
    <s v="7 NOIEMBRIE"/>
    <n v="150"/>
    <n v="600"/>
    <n v="450"/>
    <n v="1050"/>
    <n v="1200"/>
    <x v="0"/>
    <x v="0"/>
    <x v="0"/>
  </r>
  <r>
    <x v="154"/>
    <n v="1027"/>
    <x v="0"/>
    <x v="154"/>
    <s v="BALCESCU -ARMATEI"/>
    <n v="240"/>
    <n v="960"/>
    <n v="720"/>
    <n v="1680"/>
    <n v="1680"/>
    <x v="0"/>
    <x v="0"/>
    <x v="9"/>
  </r>
  <r>
    <x v="155"/>
    <n v="1535"/>
    <x v="0"/>
    <x v="155"/>
    <s v="UNIRII"/>
    <n v="0"/>
    <n v="0"/>
    <n v="0"/>
    <n v="0"/>
    <n v="0"/>
    <x v="0"/>
    <x v="1"/>
    <x v="1"/>
  </r>
  <r>
    <x v="156"/>
    <n v="1029"/>
    <x v="0"/>
    <x v="156"/>
    <s v="CORNEȘTI"/>
    <n v="360"/>
    <n v="1440"/>
    <n v="1080"/>
    <n v="2520"/>
    <n v="2040"/>
    <x v="0"/>
    <x v="0"/>
    <x v="4"/>
  </r>
  <r>
    <x v="157"/>
    <n v="1031"/>
    <x v="1"/>
    <x v="157"/>
    <s v="BALCESCU -ARMATEI"/>
    <n v="606"/>
    <n v="2424"/>
    <n v="3760"/>
    <n v="6184"/>
    <n v="9386"/>
    <x v="0"/>
    <x v="1"/>
    <x v="1"/>
  </r>
  <r>
    <x v="158"/>
    <n v="1545"/>
    <x v="0"/>
    <x v="158"/>
    <s v="CORNEȘTI"/>
    <n v="266"/>
    <n v="1064"/>
    <n v="399"/>
    <n v="1463"/>
    <n v="1596"/>
    <x v="0"/>
    <x v="1"/>
    <x v="4"/>
  </r>
  <r>
    <x v="159"/>
    <n v="1038"/>
    <x v="0"/>
    <x v="159"/>
    <s v="CENTRALA "/>
    <n v="250"/>
    <n v="1000"/>
    <n v="875"/>
    <n v="1875"/>
    <n v="2375"/>
    <x v="0"/>
    <x v="1"/>
    <x v="1"/>
  </r>
  <r>
    <x v="160"/>
    <n v="1054"/>
    <x v="0"/>
    <x v="160"/>
    <s v="UNIRII"/>
    <n v="515"/>
    <n v="2060"/>
    <n v="1030"/>
    <n v="3090"/>
    <n v="3090"/>
    <x v="0"/>
    <x v="0"/>
    <x v="2"/>
  </r>
  <r>
    <x v="161"/>
    <n v="1476"/>
    <x v="0"/>
    <x v="161"/>
    <s v="UNIRII"/>
    <n v="220"/>
    <n v="880"/>
    <n v="0"/>
    <n v="880"/>
    <n v="704"/>
    <x v="0"/>
    <x v="0"/>
    <x v="2"/>
  </r>
  <r>
    <x v="162"/>
    <n v="1039"/>
    <x v="0"/>
    <x v="162"/>
    <s v="TUDOR 3"/>
    <n v="230"/>
    <n v="920"/>
    <n v="804"/>
    <n v="1724"/>
    <n v="1510"/>
    <x v="0"/>
    <x v="0"/>
    <x v="6"/>
  </r>
  <r>
    <x v="163"/>
    <n v="1040"/>
    <x v="0"/>
    <x v="163"/>
    <s v="1848"/>
    <n v="562"/>
    <n v="2248"/>
    <n v="2472"/>
    <n v="4720"/>
    <n v="3934"/>
    <x v="0"/>
    <x v="0"/>
    <x v="12"/>
  </r>
  <r>
    <x v="164"/>
    <n v="1274"/>
    <x v="0"/>
    <x v="164"/>
    <s v="UNIRII"/>
    <n v="155"/>
    <n v="620"/>
    <n v="464"/>
    <n v="1084"/>
    <n v="930"/>
    <x v="0"/>
    <x v="0"/>
    <x v="2"/>
  </r>
  <r>
    <x v="165"/>
    <n v="1041"/>
    <x v="0"/>
    <x v="165"/>
    <s v="ADY ENDRE -LIBERTATII"/>
    <n v="120"/>
    <n v="480"/>
    <n v="384"/>
    <n v="864"/>
    <n v="600"/>
    <x v="0"/>
    <x v="1"/>
    <x v="1"/>
  </r>
  <r>
    <x v="166"/>
    <n v="1043"/>
    <x v="0"/>
    <x v="166"/>
    <s v="TUDOR 1"/>
    <n v="80"/>
    <n v="320"/>
    <n v="206"/>
    <n v="526"/>
    <n v="588"/>
    <x v="0"/>
    <x v="1"/>
    <x v="1"/>
  </r>
  <r>
    <x v="167"/>
    <n v="1042"/>
    <x v="0"/>
    <x v="167"/>
    <s v="TUDOR 1"/>
    <n v="360"/>
    <n v="1440"/>
    <n v="900"/>
    <n v="2340"/>
    <n v="2244"/>
    <x v="0"/>
    <x v="0"/>
    <x v="13"/>
  </r>
  <r>
    <x v="168"/>
    <n v="1044"/>
    <x v="0"/>
    <x v="168"/>
    <s v="CORNISA"/>
    <n v="1370"/>
    <n v="5480"/>
    <n v="1104"/>
    <n v="6584"/>
    <n v="4080"/>
    <x v="1"/>
    <x v="2"/>
    <x v="11"/>
  </r>
  <r>
    <x v="169"/>
    <n v="1200"/>
    <x v="0"/>
    <x v="169"/>
    <s v="ADY ENDRE -LIBERTATII"/>
    <n v="350"/>
    <n v="1400"/>
    <n v="1225"/>
    <n v="2625"/>
    <n v="2450"/>
    <x v="0"/>
    <x v="0"/>
    <x v="9"/>
  </r>
  <r>
    <x v="170"/>
    <n v="1045"/>
    <x v="0"/>
    <x v="170"/>
    <s v="UNIRII"/>
    <n v="180"/>
    <n v="720"/>
    <n v="270"/>
    <n v="990"/>
    <n v="1080"/>
    <x v="0"/>
    <x v="0"/>
    <x v="2"/>
  </r>
  <r>
    <x v="171"/>
    <n v="930"/>
    <x v="0"/>
    <x v="171"/>
    <s v="BALCESCU -ARMATEI"/>
    <n v="480"/>
    <n v="1920"/>
    <n v="1632"/>
    <n v="3552"/>
    <n v="2688"/>
    <x v="0"/>
    <x v="0"/>
    <x v="9"/>
  </r>
  <r>
    <x v="172"/>
    <n v="1048"/>
    <x v="3"/>
    <x v="172"/>
    <s v="TUDOR 2"/>
    <n v="380"/>
    <n v="1520"/>
    <n v="1330"/>
    <n v="2850"/>
    <n v="2280"/>
    <x v="0"/>
    <x v="0"/>
    <x v="13"/>
  </r>
  <r>
    <x v="173"/>
    <n v="1049"/>
    <x v="0"/>
    <x v="173"/>
    <s v="ADY ENDRE -LIBERTATII"/>
    <n v="315"/>
    <n v="1260"/>
    <n v="788"/>
    <n v="2048"/>
    <n v="1890"/>
    <x v="0"/>
    <x v="1"/>
    <x v="1"/>
  </r>
  <r>
    <x v="174"/>
    <n v="1477"/>
    <x v="0"/>
    <x v="174"/>
    <s v="1848"/>
    <n v="350"/>
    <n v="1400"/>
    <n v="1050"/>
    <n v="2450"/>
    <n v="3150"/>
    <x v="0"/>
    <x v="0"/>
    <x v="5"/>
  </r>
  <r>
    <x v="175"/>
    <n v="1539"/>
    <x v="0"/>
    <x v="175"/>
    <s v="UNIRII"/>
    <n v="676"/>
    <n v="2704"/>
    <n v="0"/>
    <n v="2704"/>
    <n v="5949"/>
    <x v="0"/>
    <x v="1"/>
    <x v="1"/>
  </r>
  <r>
    <x v="176"/>
    <n v="1068"/>
    <x v="0"/>
    <x v="176"/>
    <s v="UNIRII"/>
    <n v="350"/>
    <n v="1400"/>
    <n v="1050"/>
    <n v="2450"/>
    <n v="2100"/>
    <x v="0"/>
    <x v="0"/>
    <x v="2"/>
  </r>
  <r>
    <x v="177"/>
    <n v="1051"/>
    <x v="0"/>
    <x v="177"/>
    <s v="7 NOIEMBRIE"/>
    <n v="90"/>
    <n v="360"/>
    <n v="160"/>
    <n v="520"/>
    <n v="357"/>
    <x v="0"/>
    <x v="1"/>
    <x v="1"/>
  </r>
  <r>
    <x v="178"/>
    <n v="1052"/>
    <x v="0"/>
    <x v="178"/>
    <s v="CENTRALA "/>
    <n v="400"/>
    <n v="1600"/>
    <n v="1400"/>
    <n v="3000"/>
    <n v="2880"/>
    <x v="0"/>
    <x v="2"/>
    <x v="7"/>
  </r>
  <r>
    <x v="179"/>
    <n v="1479"/>
    <x v="0"/>
    <x v="179"/>
    <s v="MURESENI - BUDIULUI - DOJA"/>
    <n v="0"/>
    <n v="0"/>
    <n v="0"/>
    <n v="0"/>
    <n v="0"/>
    <x v="0"/>
    <x v="1"/>
    <x v="1"/>
  </r>
  <r>
    <x v="180"/>
    <n v="1053"/>
    <x v="0"/>
    <x v="180"/>
    <s v="MURESENI - BUDIULUI - DOJA"/>
    <n v="597"/>
    <n v="2388"/>
    <n v="2836"/>
    <n v="5224"/>
    <n v="4179"/>
    <x v="0"/>
    <x v="0"/>
    <x v="3"/>
  </r>
  <r>
    <x v="181"/>
    <n v="1055"/>
    <x v="0"/>
    <x v="181"/>
    <s v="BALCESCU -ARMATEI"/>
    <n v="157"/>
    <n v="628"/>
    <n v="958"/>
    <n v="1586"/>
    <n v="1256"/>
    <x v="0"/>
    <x v="0"/>
    <x v="9"/>
  </r>
  <r>
    <x v="182"/>
    <n v="1057"/>
    <x v="0"/>
    <x v="182"/>
    <s v="MURESENI - BUDIULUI - DOJA"/>
    <n v="400"/>
    <n v="1600"/>
    <n v="1200"/>
    <n v="2800"/>
    <n v="2400"/>
    <x v="0"/>
    <x v="0"/>
    <x v="3"/>
  </r>
  <r>
    <x v="183"/>
    <n v="1062"/>
    <x v="0"/>
    <x v="183"/>
    <s v="ADY ENDRE -LIBERTATII"/>
    <n v="1740"/>
    <n v="6960"/>
    <n v="336"/>
    <n v="7296"/>
    <n v="10440"/>
    <x v="0"/>
    <x v="2"/>
    <x v="9"/>
  </r>
  <r>
    <x v="184"/>
    <n v="1063"/>
    <x v="0"/>
    <x v="184"/>
    <s v="UNIRII"/>
    <n v="100"/>
    <n v="400"/>
    <n v="0"/>
    <n v="400"/>
    <n v="600"/>
    <x v="0"/>
    <x v="0"/>
    <x v="2"/>
  </r>
  <r>
    <x v="185"/>
    <n v="1137"/>
    <x v="0"/>
    <x v="185"/>
    <s v="MURESENI - BUDIULUI - DOJA"/>
    <n v="185"/>
    <n v="740"/>
    <n v="962"/>
    <n v="1702"/>
    <n v="1665"/>
    <x v="0"/>
    <x v="0"/>
    <x v="11"/>
  </r>
  <r>
    <x v="186"/>
    <n v="893"/>
    <x v="0"/>
    <x v="186"/>
    <s v="CORNEȘTI"/>
    <n v="250"/>
    <n v="1000"/>
    <n v="375"/>
    <n v="1375"/>
    <n v="1500"/>
    <x v="0"/>
    <x v="0"/>
    <x v="4"/>
  </r>
  <r>
    <x v="187"/>
    <n v="1069"/>
    <x v="0"/>
    <x v="187"/>
    <s v="MURESENI - BUDIULUI - DOJA"/>
    <n v="140"/>
    <n v="560"/>
    <n v="280"/>
    <n v="840"/>
    <n v="840"/>
    <x v="0"/>
    <x v="1"/>
    <x v="1"/>
  </r>
  <r>
    <x v="188"/>
    <n v="1072"/>
    <x v="0"/>
    <x v="188"/>
    <s v="CENTRALA "/>
    <n v="100"/>
    <n v="400"/>
    <n v="215"/>
    <n v="615"/>
    <n v="400"/>
    <x v="0"/>
    <x v="1"/>
    <x v="1"/>
  </r>
  <r>
    <x v="189"/>
    <n v="1071"/>
    <x v="2"/>
    <x v="189"/>
    <s v="TUDOR 1"/>
    <n v="50"/>
    <n v="200"/>
    <n v="125"/>
    <n v="325"/>
    <n v="525"/>
    <x v="0"/>
    <x v="1"/>
    <x v="1"/>
  </r>
  <r>
    <x v="190"/>
    <n v="1060"/>
    <x v="0"/>
    <x v="190"/>
    <s v="TUDOR 3"/>
    <n v="528"/>
    <n v="2112"/>
    <n v="5280"/>
    <n v="7392"/>
    <n v="7392"/>
    <x v="1"/>
    <x v="2"/>
    <x v="6"/>
  </r>
  <r>
    <x v="191"/>
    <n v="1061"/>
    <x v="0"/>
    <x v="191"/>
    <s v="1848"/>
    <n v="70"/>
    <n v="280"/>
    <n v="175"/>
    <n v="455"/>
    <n v="455"/>
    <x v="0"/>
    <x v="1"/>
    <x v="1"/>
  </r>
  <r>
    <x v="192"/>
    <n v="1299"/>
    <x v="0"/>
    <x v="192"/>
    <s v="TUDOR 3"/>
    <n v="500"/>
    <n v="2000"/>
    <n v="0"/>
    <n v="2000"/>
    <n v="2500"/>
    <x v="0"/>
    <x v="1"/>
    <x v="1"/>
  </r>
  <r>
    <x v="193"/>
    <n v="1073"/>
    <x v="0"/>
    <x v="193"/>
    <s v="MURESENI - BUDIULUI - DOJA"/>
    <n v="150"/>
    <n v="600"/>
    <n v="150"/>
    <n v="750"/>
    <n v="900"/>
    <x v="0"/>
    <x v="1"/>
    <x v="1"/>
  </r>
  <r>
    <x v="194"/>
    <n v="1074"/>
    <x v="0"/>
    <x v="194"/>
    <s v="ADY ENDRE -LIBERTATII"/>
    <n v="120"/>
    <n v="480"/>
    <n v="336"/>
    <n v="816"/>
    <n v="720"/>
    <x v="0"/>
    <x v="1"/>
    <x v="1"/>
  </r>
  <r>
    <x v="195"/>
    <n v="1075"/>
    <x v="0"/>
    <x v="195"/>
    <s v="BALCESCU -ARMATEI"/>
    <n v="235"/>
    <n v="940"/>
    <n v="752"/>
    <n v="1692"/>
    <n v="1410"/>
    <x v="0"/>
    <x v="0"/>
    <x v="9"/>
  </r>
  <r>
    <x v="196"/>
    <n v="1076"/>
    <x v="0"/>
    <x v="196"/>
    <s v="CENTRALA "/>
    <n v="165"/>
    <n v="660"/>
    <n v="496"/>
    <n v="1156"/>
    <n v="1056"/>
    <x v="0"/>
    <x v="2"/>
    <x v="10"/>
  </r>
  <r>
    <x v="197"/>
    <n v="1077"/>
    <x v="0"/>
    <x v="197"/>
    <s v="CENTRALA "/>
    <n v="280"/>
    <n v="1120"/>
    <n v="932"/>
    <n v="2052"/>
    <n v="1960"/>
    <x v="0"/>
    <x v="2"/>
    <x v="10"/>
  </r>
  <r>
    <x v="198"/>
    <n v="1078"/>
    <x v="0"/>
    <x v="198"/>
    <s v="1848"/>
    <n v="348"/>
    <n v="1392"/>
    <n v="2088"/>
    <n v="3480"/>
    <n v="2436"/>
    <x v="0"/>
    <x v="0"/>
    <x v="12"/>
  </r>
  <r>
    <x v="199"/>
    <n v="1080"/>
    <x v="0"/>
    <x v="199"/>
    <s v="ALEEA CARPATI"/>
    <n v="835"/>
    <n v="3340"/>
    <n v="1461"/>
    <n v="4801"/>
    <n v="5050"/>
    <x v="0"/>
    <x v="2"/>
    <x v="0"/>
  </r>
  <r>
    <x v="200"/>
    <n v="1531"/>
    <x v="0"/>
    <x v="200"/>
    <s v="CENTRALA "/>
    <n v="138"/>
    <n v="552"/>
    <n v="189"/>
    <n v="741"/>
    <n v="934"/>
    <x v="0"/>
    <x v="0"/>
    <x v="10"/>
  </r>
  <r>
    <x v="201"/>
    <n v="1079"/>
    <x v="0"/>
    <x v="201"/>
    <s v="CORNEȘTI"/>
    <n v="300"/>
    <n v="1200"/>
    <n v="840"/>
    <n v="2040"/>
    <n v="1680"/>
    <x v="0"/>
    <x v="0"/>
    <x v="4"/>
  </r>
  <r>
    <x v="202"/>
    <n v="1081"/>
    <x v="0"/>
    <x v="202"/>
    <s v="CENTRALA "/>
    <n v="275"/>
    <n v="1100"/>
    <n v="977"/>
    <n v="2077"/>
    <n v="1925"/>
    <x v="0"/>
    <x v="2"/>
    <x v="10"/>
  </r>
  <r>
    <x v="203"/>
    <n v="1084"/>
    <x v="0"/>
    <x v="203"/>
    <s v="UNIRII"/>
    <n v="90"/>
    <n v="360"/>
    <n v="90"/>
    <n v="450"/>
    <n v="630"/>
    <x v="0"/>
    <x v="1"/>
    <x v="1"/>
  </r>
  <r>
    <x v="204"/>
    <n v="1085"/>
    <x v="0"/>
    <x v="204"/>
    <s v="UNIRII"/>
    <n v="475"/>
    <n v="1900"/>
    <n v="1330"/>
    <n v="3230"/>
    <n v="3325"/>
    <x v="0"/>
    <x v="0"/>
    <x v="6"/>
  </r>
  <r>
    <x v="205"/>
    <n v="1088"/>
    <x v="0"/>
    <x v="205"/>
    <s v="BALCESCU -ARMATEI"/>
    <n v="395"/>
    <n v="1580"/>
    <n v="664"/>
    <n v="2244"/>
    <n v="2765"/>
    <x v="0"/>
    <x v="0"/>
    <x v="9"/>
  </r>
  <r>
    <x v="206"/>
    <n v="1083"/>
    <x v="0"/>
    <x v="206"/>
    <s v="7 NOIEMBRIE"/>
    <n v="240"/>
    <n v="960"/>
    <n v="768"/>
    <n v="1728"/>
    <n v="1776"/>
    <x v="0"/>
    <x v="0"/>
    <x v="8"/>
  </r>
  <r>
    <x v="207"/>
    <n v="1086"/>
    <x v="0"/>
    <x v="207"/>
    <s v="1848"/>
    <n v="265"/>
    <n v="1060"/>
    <n v="653"/>
    <n v="1713"/>
    <n v="1785"/>
    <x v="0"/>
    <x v="0"/>
    <x v="12"/>
  </r>
  <r>
    <x v="208"/>
    <n v="1087"/>
    <x v="0"/>
    <x v="208"/>
    <s v="BALCESCU -ARMATEI"/>
    <n v="185"/>
    <n v="740"/>
    <n v="741"/>
    <n v="1481"/>
    <n v="1230"/>
    <x v="0"/>
    <x v="0"/>
    <x v="3"/>
  </r>
  <r>
    <x v="209"/>
    <n v="1089"/>
    <x v="0"/>
    <x v="209"/>
    <s v="BALCESCU -ARMATEI"/>
    <n v="315"/>
    <n v="1260"/>
    <n v="946"/>
    <n v="2206"/>
    <n v="1890"/>
    <x v="0"/>
    <x v="1"/>
    <x v="1"/>
  </r>
  <r>
    <x v="210"/>
    <n v="1090"/>
    <x v="0"/>
    <x v="210"/>
    <s v="ADY ENDRE -LIBERTATII"/>
    <n v="3615"/>
    <n v="14460"/>
    <n v="6206"/>
    <n v="20666"/>
    <n v="30595"/>
    <x v="1"/>
    <x v="2"/>
    <x v="9"/>
  </r>
  <r>
    <x v="211"/>
    <n v="1091"/>
    <x v="0"/>
    <x v="211"/>
    <s v="CENTRALA "/>
    <n v="100"/>
    <n v="400"/>
    <n v="370"/>
    <n v="770"/>
    <n v="800"/>
    <x v="0"/>
    <x v="0"/>
    <x v="10"/>
  </r>
  <r>
    <x v="212"/>
    <n v="1092"/>
    <x v="0"/>
    <x v="212"/>
    <s v="7 NOIEMBRIE"/>
    <n v="140"/>
    <n v="560"/>
    <n v="280"/>
    <n v="840"/>
    <n v="840"/>
    <x v="0"/>
    <x v="1"/>
    <x v="1"/>
  </r>
  <r>
    <x v="213"/>
    <n v="1480"/>
    <x v="0"/>
    <x v="213"/>
    <s v="BELVEDERE"/>
    <n v="249"/>
    <n v="996"/>
    <n v="127"/>
    <n v="1123"/>
    <n v="1621"/>
    <x v="0"/>
    <x v="1"/>
    <x v="1"/>
  </r>
  <r>
    <x v="214"/>
    <n v="1093"/>
    <x v="0"/>
    <x v="214"/>
    <s v="CENTRALA "/>
    <n v="161"/>
    <n v="644"/>
    <n v="430"/>
    <n v="1074"/>
    <n v="966"/>
    <x v="0"/>
    <x v="2"/>
    <x v="10"/>
  </r>
  <r>
    <x v="215"/>
    <n v="1094"/>
    <x v="0"/>
    <x v="215"/>
    <s v="TUDOR 3"/>
    <n v="1110"/>
    <n v="4440"/>
    <n v="5845"/>
    <n v="10285"/>
    <n v="13890"/>
    <x v="1"/>
    <x v="2"/>
    <x v="6"/>
  </r>
  <r>
    <x v="216"/>
    <n v="1095"/>
    <x v="0"/>
    <x v="216"/>
    <s v="7 NOIEMBRIE"/>
    <n v="190"/>
    <n v="760"/>
    <n v="475"/>
    <n v="1235"/>
    <n v="950"/>
    <x v="0"/>
    <x v="0"/>
    <x v="0"/>
  </r>
  <r>
    <x v="217"/>
    <n v="1482"/>
    <x v="0"/>
    <x v="217"/>
    <s v="BELVEDERE"/>
    <n v="0"/>
    <n v="0"/>
    <n v="0"/>
    <n v="0"/>
    <n v="0"/>
    <x v="0"/>
    <x v="1"/>
    <x v="1"/>
  </r>
  <r>
    <x v="218"/>
    <n v="1275"/>
    <x v="0"/>
    <x v="218"/>
    <s v="UNIRII"/>
    <n v="265"/>
    <n v="1060"/>
    <n v="1060"/>
    <n v="2120"/>
    <n v="1855"/>
    <x v="0"/>
    <x v="0"/>
    <x v="2"/>
  </r>
  <r>
    <x v="219"/>
    <n v="1097"/>
    <x v="0"/>
    <x v="219"/>
    <s v="7 NOIEMBRIE"/>
    <n v="190"/>
    <n v="760"/>
    <n v="608"/>
    <n v="1368"/>
    <n v="1330"/>
    <x v="0"/>
    <x v="0"/>
    <x v="8"/>
  </r>
  <r>
    <x v="220"/>
    <n v="1098"/>
    <x v="0"/>
    <x v="220"/>
    <s v="UNIRII"/>
    <n v="125"/>
    <n v="500"/>
    <n v="125"/>
    <n v="625"/>
    <n v="750"/>
    <x v="0"/>
    <x v="0"/>
    <x v="2"/>
  </r>
  <r>
    <x v="221"/>
    <n v="1099"/>
    <x v="0"/>
    <x v="221"/>
    <s v="MURESENI - BUDIULUI - DOJA"/>
    <n v="400"/>
    <n v="1600"/>
    <n v="1250"/>
    <n v="2850"/>
    <n v="1580"/>
    <x v="0"/>
    <x v="0"/>
    <x v="3"/>
  </r>
  <r>
    <x v="222"/>
    <n v="1483"/>
    <x v="0"/>
    <x v="222"/>
    <s v="ALEEA CARPATI"/>
    <n v="460"/>
    <n v="1840"/>
    <n v="690"/>
    <n v="2530"/>
    <n v="3450"/>
    <x v="0"/>
    <x v="0"/>
    <x v="0"/>
  </r>
  <r>
    <x v="223"/>
    <n v="1276"/>
    <x v="0"/>
    <x v="223"/>
    <s v="MURESENI - BUDIULUI - DOJA"/>
    <n v="600"/>
    <n v="2400"/>
    <n v="600"/>
    <n v="3000"/>
    <n v="3600"/>
    <x v="0"/>
    <x v="0"/>
    <x v="3"/>
  </r>
  <r>
    <x v="224"/>
    <n v="1100"/>
    <x v="2"/>
    <x v="224"/>
    <s v="TUDOR 1"/>
    <n v="70"/>
    <n v="280"/>
    <n v="0"/>
    <n v="280"/>
    <n v="175"/>
    <x v="0"/>
    <x v="1"/>
    <x v="1"/>
  </r>
  <r>
    <x v="225"/>
    <n v="1481"/>
    <x v="0"/>
    <x v="225"/>
    <s v="BELVEDERE"/>
    <n v="0"/>
    <n v="0"/>
    <n v="0"/>
    <n v="0"/>
    <n v="0"/>
    <x v="0"/>
    <x v="1"/>
    <x v="1"/>
  </r>
  <r>
    <x v="226"/>
    <n v="1104"/>
    <x v="0"/>
    <x v="226"/>
    <s v="BALCESCU -ARMATEI"/>
    <n v="265"/>
    <n v="1060"/>
    <n v="525"/>
    <n v="1585"/>
    <n v="1750"/>
    <x v="0"/>
    <x v="0"/>
    <x v="9"/>
  </r>
  <r>
    <x v="227"/>
    <n v="1682"/>
    <x v="0"/>
    <x v="227"/>
    <s v="BELVEDERE"/>
    <n v="170"/>
    <n v="680"/>
    <n v="128"/>
    <n v="808"/>
    <n v="1148"/>
    <x v="0"/>
    <x v="2"/>
    <x v="5"/>
  </r>
  <r>
    <x v="228"/>
    <n v="1161"/>
    <x v="0"/>
    <x v="228"/>
    <s v="UNIRII"/>
    <n v="200"/>
    <n v="800"/>
    <n v="580"/>
    <n v="1380"/>
    <n v="1319"/>
    <x v="0"/>
    <x v="0"/>
    <x v="2"/>
  </r>
  <r>
    <x v="229"/>
    <n v="1070"/>
    <x v="0"/>
    <x v="229"/>
    <s v="CENTRALA "/>
    <n v="640"/>
    <n v="2560"/>
    <n v="2336"/>
    <n v="4896"/>
    <n v="5120"/>
    <x v="0"/>
    <x v="0"/>
    <x v="9"/>
  </r>
  <r>
    <x v="230"/>
    <n v="1106"/>
    <x v="0"/>
    <x v="230"/>
    <s v="TUDOR 2"/>
    <n v="425"/>
    <n v="1700"/>
    <n v="904"/>
    <n v="2604"/>
    <n v="3666"/>
    <x v="0"/>
    <x v="0"/>
    <x v="6"/>
  </r>
  <r>
    <x v="231"/>
    <n v="1109"/>
    <x v="0"/>
    <x v="231"/>
    <s v="ALEEA CARPATI"/>
    <n v="1340"/>
    <n v="5360"/>
    <n v="1340"/>
    <n v="6700"/>
    <n v="7960"/>
    <x v="0"/>
    <x v="0"/>
    <x v="0"/>
  </r>
  <r>
    <x v="232"/>
    <n v="1037"/>
    <x v="0"/>
    <x v="232"/>
    <s v="CORNISA"/>
    <n v="2480"/>
    <n v="9920"/>
    <n v="12107"/>
    <n v="22027"/>
    <n v="34733"/>
    <x v="1"/>
    <x v="2"/>
    <x v="4"/>
  </r>
  <r>
    <x v="233"/>
    <n v="1110"/>
    <x v="0"/>
    <x v="233"/>
    <s v="CENTRALA "/>
    <n v="540"/>
    <n v="2160"/>
    <n v="1782"/>
    <n v="3942"/>
    <n v="3196"/>
    <x v="0"/>
    <x v="2"/>
    <x v="10"/>
  </r>
  <r>
    <x v="234"/>
    <n v="1112"/>
    <x v="1"/>
    <x v="234"/>
    <s v="CENTRALA "/>
    <n v="240"/>
    <n v="960"/>
    <n v="1176"/>
    <n v="2136"/>
    <n v="3360"/>
    <x v="1"/>
    <x v="2"/>
    <x v="7"/>
  </r>
  <r>
    <x v="235"/>
    <n v="1102"/>
    <x v="0"/>
    <x v="235"/>
    <s v="UNIRII"/>
    <n v="95"/>
    <n v="380"/>
    <n v="0"/>
    <n v="380"/>
    <n v="494"/>
    <x v="0"/>
    <x v="1"/>
    <x v="1"/>
  </r>
  <r>
    <x v="236"/>
    <n v="1103"/>
    <x v="0"/>
    <x v="236"/>
    <s v="MURESENI - BUDIULUI - DOJA"/>
    <n v="300"/>
    <n v="1200"/>
    <n v="0"/>
    <n v="1200"/>
    <n v="2100"/>
    <x v="0"/>
    <x v="1"/>
    <x v="1"/>
  </r>
  <r>
    <x v="237"/>
    <n v="1105"/>
    <x v="0"/>
    <x v="237"/>
    <s v="1848"/>
    <n v="495"/>
    <n v="1980"/>
    <n v="1881"/>
    <n v="3861"/>
    <n v="3465"/>
    <x v="0"/>
    <x v="0"/>
    <x v="12"/>
  </r>
  <r>
    <x v="238"/>
    <n v="1107"/>
    <x v="1"/>
    <x v="238"/>
    <s v="CENTRALA "/>
    <n v="660"/>
    <n v="2640"/>
    <n v="1176"/>
    <n v="3816"/>
    <n v="4704"/>
    <x v="0"/>
    <x v="2"/>
    <x v="8"/>
  </r>
  <r>
    <x v="239"/>
    <n v="1108"/>
    <x v="0"/>
    <x v="239"/>
    <s v="CENTRALA "/>
    <n v="660"/>
    <n v="2640"/>
    <n v="1782"/>
    <n v="4422"/>
    <n v="4704"/>
    <x v="0"/>
    <x v="0"/>
    <x v="8"/>
  </r>
  <r>
    <x v="240"/>
    <n v="1111"/>
    <x v="0"/>
    <x v="240"/>
    <s v="UNIRII"/>
    <n v="1267"/>
    <n v="5068"/>
    <n v="0"/>
    <n v="5068"/>
    <n v="11575"/>
    <x v="0"/>
    <x v="0"/>
    <x v="2"/>
  </r>
  <r>
    <x v="241"/>
    <n v="1536"/>
    <x v="0"/>
    <x v="241"/>
    <s v="UNIRII"/>
    <n v="0"/>
    <n v="0"/>
    <n v="0"/>
    <n v="0"/>
    <n v="0"/>
    <x v="0"/>
    <x v="1"/>
    <x v="1"/>
  </r>
  <r>
    <x v="242"/>
    <n v="1707"/>
    <x v="1"/>
    <x v="242"/>
    <s v="CENTRALA "/>
    <n v="150"/>
    <n v="600"/>
    <n v="360"/>
    <n v="960"/>
    <n v="1000"/>
    <x v="0"/>
    <x v="0"/>
    <x v="10"/>
  </r>
  <r>
    <x v="243"/>
    <n v="1115"/>
    <x v="0"/>
    <x v="243"/>
    <s v="MURESENI - BUDIULUI - DOJA"/>
    <n v="325"/>
    <n v="1300"/>
    <n v="820"/>
    <n v="2120"/>
    <n v="2110"/>
    <x v="0"/>
    <x v="0"/>
    <x v="3"/>
  </r>
  <r>
    <x v="244"/>
    <n v="1116"/>
    <x v="0"/>
    <x v="244"/>
    <s v="CENTRALA "/>
    <n v="85"/>
    <n v="340"/>
    <n v="204"/>
    <n v="544"/>
    <n v="523"/>
    <x v="0"/>
    <x v="1"/>
    <x v="1"/>
  </r>
  <r>
    <x v="245"/>
    <n v="1101"/>
    <x v="0"/>
    <x v="245"/>
    <s v="CENTRALA "/>
    <n v="675"/>
    <n v="2700"/>
    <n v="3511"/>
    <n v="6211"/>
    <n v="5595"/>
    <x v="1"/>
    <x v="2"/>
    <x v="4"/>
  </r>
  <r>
    <x v="246"/>
    <n v="1067"/>
    <x v="0"/>
    <x v="246"/>
    <s v="UNIRII"/>
    <n v="300"/>
    <n v="1200"/>
    <n v="0"/>
    <n v="1200"/>
    <n v="1050"/>
    <x v="0"/>
    <x v="0"/>
    <x v="2"/>
  </r>
  <r>
    <x v="247"/>
    <n v="1117"/>
    <x v="2"/>
    <x v="247"/>
    <s v="ADY ENDRE -LIBERTATII"/>
    <n v="300"/>
    <n v="1200"/>
    <n v="1140"/>
    <n v="2340"/>
    <n v="2100"/>
    <x v="0"/>
    <x v="0"/>
    <x v="9"/>
  </r>
  <r>
    <x v="248"/>
    <n v="1118"/>
    <x v="2"/>
    <x v="248"/>
    <s v="TUDOR 1"/>
    <n v="200"/>
    <n v="800"/>
    <n v="620"/>
    <n v="1420"/>
    <n v="1820"/>
    <x v="0"/>
    <x v="1"/>
    <x v="1"/>
  </r>
  <r>
    <x v="249"/>
    <n v="1119"/>
    <x v="0"/>
    <x v="249"/>
    <s v="ADY ENDRE -LIBERTATII"/>
    <n v="590"/>
    <n v="2360"/>
    <n v="2832"/>
    <n v="5192"/>
    <n v="4720"/>
    <x v="0"/>
    <x v="0"/>
    <x v="9"/>
  </r>
  <r>
    <x v="250"/>
    <n v="1122"/>
    <x v="0"/>
    <x v="250"/>
    <s v="TUDOR 1"/>
    <n v="740"/>
    <n v="2960"/>
    <n v="2960"/>
    <n v="5920"/>
    <n v="7770"/>
    <x v="0"/>
    <x v="2"/>
    <x v="13"/>
  </r>
  <r>
    <x v="251"/>
    <n v="1315"/>
    <x v="0"/>
    <x v="251"/>
    <s v="CORNISA"/>
    <n v="165"/>
    <n v="660"/>
    <n v="660"/>
    <n v="1320"/>
    <n v="1350"/>
    <x v="0"/>
    <x v="1"/>
    <x v="1"/>
  </r>
  <r>
    <x v="252"/>
    <n v="1485"/>
    <x v="0"/>
    <x v="252"/>
    <s v="BELVEDERE"/>
    <n v="0"/>
    <n v="0"/>
    <n v="0"/>
    <n v="0"/>
    <n v="0"/>
    <x v="0"/>
    <x v="0"/>
    <x v="5"/>
  </r>
  <r>
    <x v="253"/>
    <n v="1123"/>
    <x v="0"/>
    <x v="253"/>
    <s v="MURESENI - BUDIULUI - DOJA"/>
    <n v="190"/>
    <n v="760"/>
    <n v="475"/>
    <n v="1235"/>
    <n v="950"/>
    <x v="0"/>
    <x v="0"/>
    <x v="3"/>
  </r>
  <r>
    <x v="254"/>
    <n v="1124"/>
    <x v="0"/>
    <x v="254"/>
    <s v="CENTRALA "/>
    <n v="390"/>
    <n v="1560"/>
    <n v="1112"/>
    <n v="2672"/>
    <n v="1950"/>
    <x v="0"/>
    <x v="0"/>
    <x v="7"/>
  </r>
  <r>
    <x v="255"/>
    <n v="1035"/>
    <x v="0"/>
    <x v="255"/>
    <s v="CENTRALA "/>
    <n v="205"/>
    <n v="820"/>
    <n v="656"/>
    <n v="1476"/>
    <n v="1025"/>
    <x v="0"/>
    <x v="1"/>
    <x v="1"/>
  </r>
  <r>
    <x v="256"/>
    <n v="1125"/>
    <x v="0"/>
    <x v="256"/>
    <s v="7 NOIEMBRIE"/>
    <n v="70"/>
    <n v="280"/>
    <n v="210"/>
    <n v="490"/>
    <n v="420"/>
    <x v="0"/>
    <x v="0"/>
    <x v="8"/>
  </r>
  <r>
    <x v="257"/>
    <n v="1126"/>
    <x v="0"/>
    <x v="257"/>
    <s v="TUDOR 3"/>
    <n v="150"/>
    <n v="600"/>
    <n v="520"/>
    <n v="1120"/>
    <n v="900"/>
    <x v="0"/>
    <x v="1"/>
    <x v="1"/>
  </r>
  <r>
    <x v="258"/>
    <n v="1127"/>
    <x v="0"/>
    <x v="258"/>
    <s v="TUDOR 3"/>
    <n v="480"/>
    <n v="1920"/>
    <n v="1920"/>
    <n v="3840"/>
    <n v="3360"/>
    <x v="0"/>
    <x v="0"/>
    <x v="6"/>
  </r>
  <r>
    <x v="259"/>
    <n v="1128"/>
    <x v="0"/>
    <x v="259"/>
    <s v="7 NOIEMBRIE"/>
    <n v="330"/>
    <n v="1320"/>
    <n v="990"/>
    <n v="2310"/>
    <n v="1980"/>
    <x v="0"/>
    <x v="0"/>
    <x v="0"/>
  </r>
  <r>
    <x v="260"/>
    <n v="1059"/>
    <x v="0"/>
    <x v="260"/>
    <s v="MURESENI - BUDIULUI - DOJA"/>
    <n v="200"/>
    <n v="800"/>
    <n v="0"/>
    <n v="800"/>
    <n v="1000"/>
    <x v="0"/>
    <x v="0"/>
    <x v="12"/>
  </r>
  <r>
    <x v="261"/>
    <n v="1129"/>
    <x v="0"/>
    <x v="261"/>
    <s v="TUDOR 3"/>
    <n v="665"/>
    <n v="2660"/>
    <n v="450"/>
    <n v="3110"/>
    <n v="5430"/>
    <x v="0"/>
    <x v="0"/>
    <x v="6"/>
  </r>
  <r>
    <x v="262"/>
    <n v="1130"/>
    <x v="0"/>
    <x v="262"/>
    <s v="MURESENI - BUDIULUI - DOJA"/>
    <n v="600"/>
    <n v="2400"/>
    <n v="1200"/>
    <n v="3600"/>
    <n v="4200"/>
    <x v="0"/>
    <x v="0"/>
    <x v="3"/>
  </r>
  <r>
    <x v="263"/>
    <n v="1131"/>
    <x v="0"/>
    <x v="263"/>
    <s v="UNIRII"/>
    <n v="1180"/>
    <n v="4720"/>
    <n v="0"/>
    <n v="4720"/>
    <n v="7080"/>
    <x v="0"/>
    <x v="0"/>
    <x v="2"/>
  </r>
  <r>
    <x v="264"/>
    <n v="1304"/>
    <x v="0"/>
    <x v="264"/>
    <s v="CORNEȘTI"/>
    <n v="540"/>
    <n v="2160"/>
    <n v="150"/>
    <n v="2310"/>
    <n v="3240"/>
    <x v="0"/>
    <x v="0"/>
    <x v="4"/>
  </r>
  <r>
    <x v="265"/>
    <n v="1542"/>
    <x v="0"/>
    <x v="265"/>
    <s v="UNIRII"/>
    <n v="175"/>
    <n v="700"/>
    <n v="0"/>
    <n v="700"/>
    <n v="1050"/>
    <x v="0"/>
    <x v="1"/>
    <x v="1"/>
  </r>
  <r>
    <x v="266"/>
    <n v="1134"/>
    <x v="0"/>
    <x v="266"/>
    <s v="TUDOR 1"/>
    <n v="205"/>
    <n v="820"/>
    <n v="917"/>
    <n v="1737"/>
    <n v="1408"/>
    <x v="0"/>
    <x v="0"/>
    <x v="13"/>
  </r>
  <r>
    <x v="267"/>
    <n v="1135"/>
    <x v="0"/>
    <x v="267"/>
    <s v="TUDOR 1"/>
    <n v="280"/>
    <n v="1120"/>
    <n v="980"/>
    <n v="2100"/>
    <n v="2240"/>
    <x v="0"/>
    <x v="0"/>
    <x v="13"/>
  </r>
  <r>
    <x v="268"/>
    <n v="1136"/>
    <x v="0"/>
    <x v="268"/>
    <s v="TUDOR 3"/>
    <n v="1037"/>
    <n v="4148"/>
    <n v="430"/>
    <n v="4578"/>
    <n v="4148"/>
    <x v="0"/>
    <x v="2"/>
    <x v="6"/>
  </r>
  <r>
    <x v="269"/>
    <n v="1138"/>
    <x v="0"/>
    <x v="269"/>
    <s v="TUDOR 1"/>
    <n v="60"/>
    <n v="240"/>
    <n v="180"/>
    <n v="420"/>
    <n v="540"/>
    <x v="0"/>
    <x v="1"/>
    <x v="1"/>
  </r>
  <r>
    <x v="270"/>
    <n v="1139"/>
    <x v="0"/>
    <x v="270"/>
    <s v="7 NOIEMBRIE"/>
    <n v="480"/>
    <n v="1920"/>
    <n v="480"/>
    <n v="2400"/>
    <n v="3360"/>
    <x v="0"/>
    <x v="1"/>
    <x v="1"/>
  </r>
  <r>
    <x v="271"/>
    <n v="1140"/>
    <x v="0"/>
    <x v="271"/>
    <s v="7 NOIEMBRIE"/>
    <n v="80"/>
    <n v="320"/>
    <n v="280"/>
    <n v="600"/>
    <n v="480"/>
    <x v="0"/>
    <x v="0"/>
    <x v="0"/>
  </r>
  <r>
    <x v="272"/>
    <n v="1141"/>
    <x v="0"/>
    <x v="272"/>
    <s v="7 NOIEMBRIE"/>
    <n v="40"/>
    <n v="160"/>
    <n v="120"/>
    <n v="280"/>
    <n v="360"/>
    <x v="0"/>
    <x v="1"/>
    <x v="1"/>
  </r>
  <r>
    <x v="273"/>
    <n v="1142"/>
    <x v="0"/>
    <x v="273"/>
    <s v="BALCESCU -ARMATEI"/>
    <n v="180"/>
    <n v="720"/>
    <n v="504"/>
    <n v="1224"/>
    <n v="1512"/>
    <x v="0"/>
    <x v="1"/>
    <x v="1"/>
  </r>
  <r>
    <x v="274"/>
    <n v="1143"/>
    <x v="0"/>
    <x v="274"/>
    <s v="BALCESCU -ARMATEI"/>
    <n v="400"/>
    <n v="1600"/>
    <n v="1280"/>
    <n v="2880"/>
    <n v="2400"/>
    <x v="0"/>
    <x v="0"/>
    <x v="9"/>
  </r>
  <r>
    <x v="275"/>
    <n v="1144"/>
    <x v="1"/>
    <x v="275"/>
    <s v="ADY ENDRE -LIBERTATII"/>
    <n v="443"/>
    <n v="1772"/>
    <n v="1166"/>
    <n v="2938"/>
    <n v="4246"/>
    <x v="0"/>
    <x v="0"/>
    <x v="9"/>
  </r>
  <r>
    <x v="276"/>
    <n v="1576"/>
    <x v="1"/>
    <x v="276"/>
    <s v="BELVEDERE"/>
    <n v="0"/>
    <n v="0"/>
    <n v="0"/>
    <n v="0"/>
    <n v="0"/>
    <x v="0"/>
    <x v="1"/>
    <x v="1"/>
  </r>
  <r>
    <x v="277"/>
    <n v="1145"/>
    <x v="2"/>
    <x v="277"/>
    <s v="7 NOIEMBRIE"/>
    <n v="80"/>
    <n v="320"/>
    <n v="160"/>
    <n v="480"/>
    <n v="400"/>
    <x v="0"/>
    <x v="1"/>
    <x v="1"/>
  </r>
  <r>
    <x v="278"/>
    <n v="1149"/>
    <x v="0"/>
    <x v="278"/>
    <s v="CENTRALA "/>
    <n v="65"/>
    <n v="260"/>
    <n v="94"/>
    <n v="354"/>
    <n v="575"/>
    <x v="0"/>
    <x v="0"/>
    <x v="10"/>
  </r>
  <r>
    <x v="279"/>
    <n v="1151"/>
    <x v="0"/>
    <x v="279"/>
    <s v="MURESENI - BUDIULUI - DOJA"/>
    <n v="150"/>
    <n v="600"/>
    <n v="300"/>
    <n v="900"/>
    <n v="1125"/>
    <x v="0"/>
    <x v="0"/>
    <x v="3"/>
  </r>
  <r>
    <x v="280"/>
    <n v="1157"/>
    <x v="2"/>
    <x v="280"/>
    <s v="CORNISA"/>
    <n v="130"/>
    <n v="520"/>
    <n v="0"/>
    <n v="520"/>
    <n v="780"/>
    <x v="0"/>
    <x v="1"/>
    <x v="1"/>
  </r>
  <r>
    <x v="281"/>
    <n v="1300"/>
    <x v="4"/>
    <x v="281"/>
    <s v="TUDOR 2"/>
    <n v="1700"/>
    <n v="6800"/>
    <n v="6900"/>
    <n v="13700"/>
    <n v="23800"/>
    <x v="1"/>
    <x v="2"/>
    <x v="13"/>
  </r>
  <r>
    <x v="282"/>
    <n v="1153"/>
    <x v="2"/>
    <x v="282"/>
    <s v="TUDOR 1"/>
    <n v="230"/>
    <n v="920"/>
    <n v="909"/>
    <n v="1829"/>
    <n v="1438"/>
    <x v="0"/>
    <x v="1"/>
    <x v="1"/>
  </r>
  <r>
    <x v="283"/>
    <n v="1154"/>
    <x v="0"/>
    <x v="283"/>
    <s v="CORNEȘTI"/>
    <n v="1073"/>
    <n v="4292"/>
    <n v="2899"/>
    <n v="7191"/>
    <n v="7409"/>
    <x v="0"/>
    <x v="2"/>
    <x v="4"/>
  </r>
  <r>
    <x v="284"/>
    <n v="1522"/>
    <x v="0"/>
    <x v="284"/>
    <s v="1848"/>
    <n v="716"/>
    <n v="2864"/>
    <n v="4296"/>
    <n v="7160"/>
    <n v="5084"/>
    <x v="0"/>
    <x v="0"/>
    <x v="12"/>
  </r>
  <r>
    <x v="285"/>
    <n v="1492"/>
    <x v="5"/>
    <x v="285"/>
    <s v="CORNISA"/>
    <n v="0"/>
    <n v="0"/>
    <n v="0"/>
    <n v="0"/>
    <n v="0"/>
    <x v="0"/>
    <x v="1"/>
    <x v="1"/>
  </r>
  <r>
    <x v="286"/>
    <n v="1310"/>
    <x v="5"/>
    <x v="286"/>
    <s v="CENTRALA "/>
    <n v="0"/>
    <n v="0"/>
    <n v="0"/>
    <n v="0"/>
    <n v="0"/>
    <x v="0"/>
    <x v="1"/>
    <x v="1"/>
  </r>
  <r>
    <x v="287"/>
    <n v="1493"/>
    <x v="0"/>
    <x v="287"/>
    <s v="BELVEDERE"/>
    <n v="493"/>
    <n v="1972"/>
    <n v="0"/>
    <n v="1972"/>
    <n v="2958"/>
    <x v="0"/>
    <x v="2"/>
    <x v="5"/>
  </r>
  <r>
    <x v="288"/>
    <n v="1158"/>
    <x v="0"/>
    <x v="288"/>
    <s v="BALCESCU -ARMATEI"/>
    <n v="170"/>
    <n v="680"/>
    <n v="680"/>
    <n v="1360"/>
    <n v="1700"/>
    <x v="0"/>
    <x v="1"/>
    <x v="1"/>
  </r>
  <r>
    <x v="289"/>
    <n v="1148"/>
    <x v="0"/>
    <x v="289"/>
    <s v="7 NOIEMBRIE"/>
    <n v="747"/>
    <n v="2988"/>
    <n v="1966"/>
    <n v="4954"/>
    <n v="4305"/>
    <x v="0"/>
    <x v="0"/>
    <x v="8"/>
  </r>
  <r>
    <x v="290"/>
    <n v="1695"/>
    <x v="0"/>
    <x v="290"/>
    <s v="CORNEȘTI"/>
    <n v="890"/>
    <n v="3560"/>
    <n v="850"/>
    <n v="4410"/>
    <n v="5100"/>
    <x v="0"/>
    <x v="0"/>
    <x v="4"/>
  </r>
  <r>
    <x v="291"/>
    <n v="1695"/>
    <x v="2"/>
    <x v="290"/>
    <s v="CORNEȘTI"/>
    <n v="890"/>
    <n v="3560"/>
    <n v="850"/>
    <n v="4410"/>
    <n v="5950"/>
    <x v="0"/>
    <x v="0"/>
    <x v="4"/>
  </r>
  <r>
    <x v="292"/>
    <n v="1152"/>
    <x v="0"/>
    <x v="291"/>
    <s v="TUDOR 1"/>
    <n v="190"/>
    <n v="760"/>
    <n v="570"/>
    <n v="1330"/>
    <n v="1425"/>
    <x v="0"/>
    <x v="1"/>
    <x v="1"/>
  </r>
  <r>
    <x v="293"/>
    <n v="1159"/>
    <x v="0"/>
    <x v="292"/>
    <s v="1848"/>
    <n v="655"/>
    <n v="2620"/>
    <n v="758"/>
    <n v="3378"/>
    <n v="4585"/>
    <x v="0"/>
    <x v="0"/>
    <x v="12"/>
  </r>
  <r>
    <x v="294"/>
    <n v="1162"/>
    <x v="0"/>
    <x v="293"/>
    <s v="ADY ENDRE -LIBERTATII"/>
    <n v="305"/>
    <n v="1220"/>
    <n v="1160"/>
    <n v="2380"/>
    <n v="1830"/>
    <x v="0"/>
    <x v="1"/>
    <x v="1"/>
  </r>
  <r>
    <x v="295"/>
    <n v="1163"/>
    <x v="0"/>
    <x v="294"/>
    <s v="ADY ENDRE -LIBERTATII"/>
    <n v="130"/>
    <n v="520"/>
    <n v="130"/>
    <n v="650"/>
    <n v="1040"/>
    <x v="0"/>
    <x v="1"/>
    <x v="1"/>
  </r>
  <r>
    <x v="296"/>
    <n v="1313"/>
    <x v="1"/>
    <x v="295"/>
    <s v="CENTRALA "/>
    <n v="85"/>
    <n v="340"/>
    <n v="1963"/>
    <n v="2303"/>
    <n v="1241"/>
    <x v="1"/>
    <x v="1"/>
    <x v="1"/>
  </r>
  <r>
    <x v="297"/>
    <n v="1308"/>
    <x v="0"/>
    <x v="296"/>
    <s v="CORNEȘTI"/>
    <n v="180"/>
    <n v="720"/>
    <n v="0"/>
    <n v="720"/>
    <n v="1109"/>
    <x v="0"/>
    <x v="1"/>
    <x v="1"/>
  </r>
  <r>
    <x v="298"/>
    <n v="1160"/>
    <x v="0"/>
    <x v="297"/>
    <s v="TUDOR 1"/>
    <n v="115"/>
    <n v="460"/>
    <n v="276"/>
    <n v="736"/>
    <n v="1139"/>
    <x v="0"/>
    <x v="1"/>
    <x v="1"/>
  </r>
  <r>
    <x v="299"/>
    <n v="1546"/>
    <x v="0"/>
    <x v="298"/>
    <s v="TUDOR 3"/>
    <n v="0"/>
    <n v="0"/>
    <n v="0"/>
    <n v="0"/>
    <n v="0"/>
    <x v="0"/>
    <x v="1"/>
    <x v="1"/>
  </r>
  <r>
    <x v="300"/>
    <n v="1146"/>
    <x v="0"/>
    <x v="299"/>
    <s v="1848"/>
    <n v="130"/>
    <n v="520"/>
    <n v="310"/>
    <n v="830"/>
    <n v="1010"/>
    <x v="0"/>
    <x v="1"/>
    <x v="1"/>
  </r>
  <r>
    <x v="301"/>
    <n v="1164"/>
    <x v="0"/>
    <x v="300"/>
    <s v="TUDOR 1"/>
    <n v="115"/>
    <n v="460"/>
    <n v="340"/>
    <n v="800"/>
    <n v="1030"/>
    <x v="0"/>
    <x v="1"/>
    <x v="1"/>
  </r>
  <r>
    <x v="302"/>
    <n v="1488"/>
    <x v="0"/>
    <x v="301"/>
    <s v="CORNISA"/>
    <n v="120"/>
    <n v="480"/>
    <n v="0"/>
    <n v="480"/>
    <n v="720"/>
    <x v="0"/>
    <x v="1"/>
    <x v="1"/>
  </r>
  <r>
    <x v="303"/>
    <n v="1165"/>
    <x v="0"/>
    <x v="302"/>
    <s v="CENTRALA "/>
    <n v="80"/>
    <n v="320"/>
    <n v="300"/>
    <n v="620"/>
    <n v="860"/>
    <x v="0"/>
    <x v="0"/>
    <x v="9"/>
  </r>
  <r>
    <x v="304"/>
    <n v="1533"/>
    <x v="0"/>
    <x v="303"/>
    <s v="UNIRII"/>
    <n v="0"/>
    <n v="0"/>
    <n v="0"/>
    <n v="0"/>
    <n v="0"/>
    <x v="0"/>
    <x v="0"/>
    <x v="2"/>
  </r>
  <r>
    <x v="305"/>
    <n v="1166"/>
    <x v="0"/>
    <x v="304"/>
    <s v="UNIRII"/>
    <n v="300"/>
    <n v="1200"/>
    <n v="900"/>
    <n v="2100"/>
    <n v="2100"/>
    <x v="0"/>
    <x v="0"/>
    <x v="2"/>
  </r>
  <r>
    <x v="306"/>
    <n v="1167"/>
    <x v="0"/>
    <x v="305"/>
    <s v="TUDOR 2"/>
    <n v="146"/>
    <n v="584"/>
    <n v="0"/>
    <n v="584"/>
    <n v="876"/>
    <x v="0"/>
    <x v="1"/>
    <x v="1"/>
  </r>
  <r>
    <x v="307"/>
    <n v="1168"/>
    <x v="0"/>
    <x v="306"/>
    <s v="ALEEA CARPATI"/>
    <n v="715"/>
    <n v="2860"/>
    <n v="0"/>
    <n v="2860"/>
    <n v="4290"/>
    <x v="0"/>
    <x v="1"/>
    <x v="1"/>
  </r>
  <r>
    <x v="308"/>
    <n v="1169"/>
    <x v="0"/>
    <x v="307"/>
    <s v="UNIRII"/>
    <n v="1000"/>
    <n v="4000"/>
    <n v="3264"/>
    <n v="7264"/>
    <n v="7342"/>
    <x v="0"/>
    <x v="2"/>
    <x v="2"/>
  </r>
  <r>
    <x v="309"/>
    <n v="1170"/>
    <x v="0"/>
    <x v="308"/>
    <s v="CENTRALA "/>
    <n v="106"/>
    <n v="424"/>
    <n v="618"/>
    <n v="1042"/>
    <n v="636"/>
    <x v="0"/>
    <x v="0"/>
    <x v="7"/>
  </r>
  <r>
    <x v="310"/>
    <n v="1171"/>
    <x v="0"/>
    <x v="309"/>
    <s v="TUDOR 2"/>
    <n v="260"/>
    <n v="1040"/>
    <n v="1300"/>
    <n v="2340"/>
    <n v="1560"/>
    <x v="0"/>
    <x v="0"/>
    <x v="6"/>
  </r>
  <r>
    <x v="311"/>
    <n v="1172"/>
    <x v="0"/>
    <x v="310"/>
    <s v="UNIRII"/>
    <n v="200"/>
    <n v="800"/>
    <n v="0"/>
    <n v="800"/>
    <n v="1200"/>
    <x v="0"/>
    <x v="0"/>
    <x v="2"/>
  </r>
  <r>
    <x v="312"/>
    <n v="1491"/>
    <x v="0"/>
    <x v="311"/>
    <s v="UNIRII"/>
    <n v="700"/>
    <n v="2800"/>
    <n v="0"/>
    <n v="2800"/>
    <n v="0"/>
    <x v="0"/>
    <x v="1"/>
    <x v="1"/>
  </r>
  <r>
    <x v="313"/>
    <n v="1015"/>
    <x v="0"/>
    <x v="312"/>
    <s v="CENTRALA "/>
    <n v="110"/>
    <n v="440"/>
    <n v="314"/>
    <n v="754"/>
    <n v="704"/>
    <x v="0"/>
    <x v="0"/>
    <x v="10"/>
  </r>
  <r>
    <x v="314"/>
    <n v="1173"/>
    <x v="0"/>
    <x v="313"/>
    <s v="MURESENI - BUDIULUI - DOJA"/>
    <n v="130"/>
    <n v="520"/>
    <n v="65"/>
    <n v="585"/>
    <n v="780"/>
    <x v="0"/>
    <x v="1"/>
    <x v="1"/>
  </r>
  <r>
    <x v="315"/>
    <n v="1174"/>
    <x v="0"/>
    <x v="314"/>
    <s v="CORNEȘTI"/>
    <n v="300"/>
    <n v="1200"/>
    <n v="0"/>
    <n v="1200"/>
    <n v="1500"/>
    <x v="0"/>
    <x v="0"/>
    <x v="4"/>
  </r>
  <r>
    <x v="316"/>
    <n v="1175"/>
    <x v="0"/>
    <x v="315"/>
    <s v="CENTRALA "/>
    <n v="140"/>
    <n v="560"/>
    <n v="378"/>
    <n v="938"/>
    <n v="784"/>
    <x v="0"/>
    <x v="2"/>
    <x v="8"/>
  </r>
  <r>
    <x v="317"/>
    <n v="1176"/>
    <x v="0"/>
    <x v="316"/>
    <s v="UNIRII"/>
    <n v="190"/>
    <n v="760"/>
    <n v="190"/>
    <n v="950"/>
    <n v="1140"/>
    <x v="0"/>
    <x v="0"/>
    <x v="2"/>
  </r>
  <r>
    <x v="318"/>
    <n v="1577"/>
    <x v="0"/>
    <x v="317"/>
    <s v="BELVEDERE"/>
    <n v="156"/>
    <n v="624"/>
    <n v="0"/>
    <n v="624"/>
    <n v="936"/>
    <x v="0"/>
    <x v="2"/>
    <x v="5"/>
  </r>
  <r>
    <x v="319"/>
    <n v="1177"/>
    <x v="0"/>
    <x v="318"/>
    <s v="7 NOIEMBRIE"/>
    <n v="60"/>
    <n v="240"/>
    <n v="120"/>
    <n v="360"/>
    <n v="360"/>
    <x v="0"/>
    <x v="1"/>
    <x v="1"/>
  </r>
  <r>
    <x v="320"/>
    <n v="1178"/>
    <x v="0"/>
    <x v="319"/>
    <s v="TUDOR 1"/>
    <n v="1365"/>
    <n v="5460"/>
    <n v="4547"/>
    <n v="10007"/>
    <n v="9233"/>
    <x v="0"/>
    <x v="2"/>
    <x v="13"/>
  </r>
  <r>
    <x v="321"/>
    <n v="1180"/>
    <x v="0"/>
    <x v="320"/>
    <s v="TUDOR 3"/>
    <n v="455"/>
    <n v="1820"/>
    <n v="1820"/>
    <n v="3640"/>
    <n v="3185"/>
    <x v="0"/>
    <x v="0"/>
    <x v="6"/>
  </r>
  <r>
    <x v="322"/>
    <n v="1181"/>
    <x v="0"/>
    <x v="321"/>
    <s v="CENTRALA "/>
    <n v="190"/>
    <n v="760"/>
    <n v="722"/>
    <n v="1482"/>
    <n v="1520"/>
    <x v="0"/>
    <x v="2"/>
    <x v="7"/>
  </r>
  <r>
    <x v="323"/>
    <n v="1182"/>
    <x v="0"/>
    <x v="322"/>
    <s v="ADY ENDRE -LIBERTATII"/>
    <n v="320"/>
    <n v="1280"/>
    <n v="1024"/>
    <n v="2304"/>
    <n v="2240"/>
    <x v="0"/>
    <x v="1"/>
    <x v="1"/>
  </r>
  <r>
    <x v="324"/>
    <n v="1316"/>
    <x v="0"/>
    <x v="323"/>
    <s v="CORNEȘTI"/>
    <n v="130"/>
    <n v="520"/>
    <n v="195"/>
    <n v="715"/>
    <n v="780"/>
    <x v="0"/>
    <x v="0"/>
    <x v="4"/>
  </r>
  <r>
    <x v="325"/>
    <n v="1183"/>
    <x v="0"/>
    <x v="324"/>
    <s v="TUDOR 3"/>
    <n v="220"/>
    <n v="880"/>
    <n v="440"/>
    <n v="1320"/>
    <n v="1540"/>
    <x v="0"/>
    <x v="0"/>
    <x v="6"/>
  </r>
  <r>
    <x v="326"/>
    <n v="1184"/>
    <x v="0"/>
    <x v="325"/>
    <s v="MURESENI - BUDIULUI - DOJA"/>
    <n v="270"/>
    <n v="1080"/>
    <n v="0"/>
    <n v="1080"/>
    <n v="1890"/>
    <x v="0"/>
    <x v="0"/>
    <x v="3"/>
  </r>
  <r>
    <x v="327"/>
    <n v="1046"/>
    <x v="0"/>
    <x v="326"/>
    <s v="BALCESCU -ARMATEI"/>
    <n v="460"/>
    <n v="1840"/>
    <n v="920"/>
    <n v="2760"/>
    <n v="3220"/>
    <x v="0"/>
    <x v="2"/>
    <x v="3"/>
  </r>
  <r>
    <x v="328"/>
    <n v="1186"/>
    <x v="0"/>
    <x v="327"/>
    <s v="MURESENI - BUDIULUI - DOJA"/>
    <n v="115"/>
    <n v="460"/>
    <n v="403"/>
    <n v="863"/>
    <n v="1714"/>
    <x v="0"/>
    <x v="2"/>
    <x v="3"/>
  </r>
  <r>
    <x v="329"/>
    <n v="1187"/>
    <x v="0"/>
    <x v="328"/>
    <s v="TUDOR 3"/>
    <n v="715"/>
    <n v="2860"/>
    <n v="1788"/>
    <n v="4648"/>
    <n v="5005"/>
    <x v="0"/>
    <x v="0"/>
    <x v="6"/>
  </r>
  <r>
    <x v="330"/>
    <n v="1188"/>
    <x v="0"/>
    <x v="329"/>
    <s v="CORNEȘTI"/>
    <n v="690"/>
    <n v="2760"/>
    <n v="528"/>
    <n v="3288"/>
    <n v="3795"/>
    <x v="0"/>
    <x v="1"/>
    <x v="1"/>
  </r>
  <r>
    <x v="331"/>
    <n v="1197"/>
    <x v="0"/>
    <x v="330"/>
    <s v="BALCESCU -ARMATEI"/>
    <n v="92"/>
    <n v="368"/>
    <n v="276"/>
    <n v="644"/>
    <n v="563"/>
    <x v="0"/>
    <x v="1"/>
    <x v="1"/>
  </r>
  <r>
    <x v="332"/>
    <n v="1096"/>
    <x v="0"/>
    <x v="331"/>
    <s v="CENTRALA "/>
    <n v="890"/>
    <n v="3560"/>
    <n v="3382"/>
    <n v="6942"/>
    <n v="6230"/>
    <x v="0"/>
    <x v="0"/>
    <x v="3"/>
  </r>
  <r>
    <x v="333"/>
    <n v="1189"/>
    <x v="0"/>
    <x v="332"/>
    <s v="MURESENI - BUDIULUI - DOJA"/>
    <n v="735"/>
    <n v="2940"/>
    <n v="675"/>
    <n v="3615"/>
    <n v="5325"/>
    <x v="0"/>
    <x v="0"/>
    <x v="3"/>
  </r>
  <r>
    <x v="334"/>
    <n v="1190"/>
    <x v="0"/>
    <x v="333"/>
    <s v="TUDOR 3"/>
    <n v="261"/>
    <n v="1044"/>
    <n v="390"/>
    <n v="1434"/>
    <n v="1953"/>
    <x v="0"/>
    <x v="1"/>
    <x v="1"/>
  </r>
  <r>
    <x v="335"/>
    <n v="1191"/>
    <x v="0"/>
    <x v="334"/>
    <s v="TUDOR 3"/>
    <n v="260"/>
    <n v="1040"/>
    <n v="0"/>
    <n v="1040"/>
    <n v="1300"/>
    <x v="0"/>
    <x v="0"/>
    <x v="8"/>
  </r>
  <r>
    <x v="336"/>
    <n v="1192"/>
    <x v="0"/>
    <x v="335"/>
    <s v="UNIRII"/>
    <n v="4670"/>
    <n v="18680"/>
    <n v="5475"/>
    <n v="24155"/>
    <n v="31370"/>
    <x v="0"/>
    <x v="2"/>
    <x v="2"/>
  </r>
  <r>
    <x v="337"/>
    <n v="1193"/>
    <x v="1"/>
    <x v="336"/>
    <s v="CENTRALA "/>
    <n v="655"/>
    <n v="2620"/>
    <n v="3350"/>
    <n v="5970"/>
    <n v="9145"/>
    <x v="1"/>
    <x v="2"/>
    <x v="8"/>
  </r>
  <r>
    <x v="338"/>
    <n v="1194"/>
    <x v="0"/>
    <x v="337"/>
    <s v="MURESENI - BUDIULUI - DOJA"/>
    <n v="260"/>
    <n v="1040"/>
    <n v="1274"/>
    <n v="2314"/>
    <n v="2392"/>
    <x v="0"/>
    <x v="0"/>
    <x v="3"/>
  </r>
  <r>
    <x v="339"/>
    <n v="1195"/>
    <x v="0"/>
    <x v="338"/>
    <s v="CENTRALA "/>
    <n v="315"/>
    <n v="1260"/>
    <n v="976"/>
    <n v="2236"/>
    <n v="2678"/>
    <x v="0"/>
    <x v="2"/>
    <x v="10"/>
  </r>
  <r>
    <x v="340"/>
    <n v="1196"/>
    <x v="0"/>
    <x v="339"/>
    <s v="CENTRALA "/>
    <n v="530"/>
    <n v="2120"/>
    <n v="2294"/>
    <n v="4414"/>
    <n v="7593"/>
    <x v="1"/>
    <x v="2"/>
    <x v="8"/>
  </r>
  <r>
    <x v="341"/>
    <n v="1120"/>
    <x v="0"/>
    <x v="340"/>
    <s v="UNIRII"/>
    <n v="285"/>
    <n v="1140"/>
    <n v="570"/>
    <n v="1710"/>
    <n v="1710"/>
    <x v="0"/>
    <x v="0"/>
    <x v="2"/>
  </r>
  <r>
    <x v="342"/>
    <n v="1198"/>
    <x v="0"/>
    <x v="341"/>
    <s v="CENTRALA "/>
    <n v="745"/>
    <n v="2980"/>
    <n v="3202"/>
    <n v="6182"/>
    <n v="5215"/>
    <x v="0"/>
    <x v="0"/>
    <x v="3"/>
  </r>
  <r>
    <x v="343"/>
    <n v="1199"/>
    <x v="0"/>
    <x v="342"/>
    <s v="TUDOR 3"/>
    <n v="745"/>
    <n v="2980"/>
    <n v="3726"/>
    <n v="6706"/>
    <n v="5215"/>
    <x v="0"/>
    <x v="0"/>
    <x v="6"/>
  </r>
  <r>
    <x v="344"/>
    <n v="1670"/>
    <x v="0"/>
    <x v="343"/>
    <s v="BELVEDERE"/>
    <n v="115"/>
    <n v="460"/>
    <n v="0"/>
    <n v="460"/>
    <n v="0"/>
    <x v="0"/>
    <x v="2"/>
    <x v="5"/>
  </r>
  <r>
    <x v="345"/>
    <n v="1064"/>
    <x v="0"/>
    <x v="344"/>
    <s v="UNIRII"/>
    <n v="375"/>
    <n v="1500"/>
    <n v="750"/>
    <n v="2250"/>
    <n v="2325"/>
    <x v="0"/>
    <x v="0"/>
    <x v="2"/>
  </r>
  <r>
    <x v="346"/>
    <n v="948"/>
    <x v="0"/>
    <x v="345"/>
    <s v="7 NOIEMBRIE"/>
    <n v="360"/>
    <n v="1440"/>
    <n v="0"/>
    <n v="1440"/>
    <n v="1800"/>
    <x v="0"/>
    <x v="0"/>
    <x v="11"/>
  </r>
  <r>
    <x v="347"/>
    <n v="1706"/>
    <x v="0"/>
    <x v="346"/>
    <s v="ADY ENDRE -LIBERTATII"/>
    <n v="1245"/>
    <n v="4980"/>
    <n v="4400"/>
    <n v="9380"/>
    <n v="7205"/>
    <x v="0"/>
    <x v="0"/>
    <x v="9"/>
  </r>
  <r>
    <x v="348"/>
    <n v="1495"/>
    <x v="0"/>
    <x v="347"/>
    <s v="TUDOR 3"/>
    <n v="160"/>
    <n v="640"/>
    <n v="0"/>
    <n v="640"/>
    <n v="0"/>
    <x v="0"/>
    <x v="1"/>
    <x v="1"/>
  </r>
  <r>
    <x v="349"/>
    <n v="1202"/>
    <x v="0"/>
    <x v="348"/>
    <s v="CENTRALA "/>
    <n v="215"/>
    <n v="860"/>
    <n v="688"/>
    <n v="1548"/>
    <n v="1290"/>
    <x v="0"/>
    <x v="0"/>
    <x v="7"/>
  </r>
  <r>
    <x v="350"/>
    <n v="864"/>
    <x v="0"/>
    <x v="349"/>
    <s v="MURESENI - BUDIULUI - DOJA"/>
    <n v="275"/>
    <n v="1100"/>
    <n v="550"/>
    <n v="1650"/>
    <n v="2200"/>
    <x v="0"/>
    <x v="0"/>
    <x v="3"/>
  </r>
  <r>
    <x v="351"/>
    <n v="996"/>
    <x v="0"/>
    <x v="350"/>
    <s v="UNIRII"/>
    <n v="355"/>
    <n v="1420"/>
    <n v="355"/>
    <n v="1775"/>
    <n v="2130"/>
    <x v="0"/>
    <x v="0"/>
    <x v="2"/>
  </r>
  <r>
    <x v="352"/>
    <n v="1179"/>
    <x v="0"/>
    <x v="351"/>
    <s v="CORNEȘTI"/>
    <n v="320"/>
    <n v="1280"/>
    <n v="0"/>
    <n v="1280"/>
    <n v="1600"/>
    <x v="0"/>
    <x v="0"/>
    <x v="4"/>
  </r>
  <r>
    <x v="353"/>
    <n v="1204"/>
    <x v="0"/>
    <x v="352"/>
    <s v="ADY ENDRE -LIBERTATII"/>
    <n v="410"/>
    <n v="1640"/>
    <n v="1380"/>
    <n v="3020"/>
    <n v="2870"/>
    <x v="0"/>
    <x v="1"/>
    <x v="1"/>
  </r>
  <r>
    <x v="354"/>
    <n v="1206"/>
    <x v="0"/>
    <x v="353"/>
    <s v="MURESENI - BUDIULUI - DOJA"/>
    <n v="450"/>
    <n v="1800"/>
    <n v="900"/>
    <n v="2700"/>
    <n v="2700"/>
    <x v="0"/>
    <x v="0"/>
    <x v="3"/>
  </r>
  <r>
    <x v="355"/>
    <n v="1498"/>
    <x v="0"/>
    <x v="354"/>
    <s v="UNIRII"/>
    <n v="368"/>
    <n v="1472"/>
    <n v="0"/>
    <n v="1472"/>
    <n v="3688"/>
    <x v="0"/>
    <x v="0"/>
    <x v="2"/>
  </r>
  <r>
    <x v="356"/>
    <n v="1203"/>
    <x v="0"/>
    <x v="355"/>
    <s v="ADY ENDRE -LIBERTATII"/>
    <n v="70"/>
    <n v="280"/>
    <n v="238"/>
    <n v="518"/>
    <n v="623"/>
    <x v="0"/>
    <x v="0"/>
    <x v="9"/>
  </r>
  <r>
    <x v="357"/>
    <n v="1205"/>
    <x v="0"/>
    <x v="356"/>
    <s v="TUDOR 1"/>
    <n v="190"/>
    <n v="760"/>
    <n v="570"/>
    <n v="1330"/>
    <n v="1425"/>
    <x v="0"/>
    <x v="1"/>
    <x v="1"/>
  </r>
  <r>
    <x v="358"/>
    <n v="1207"/>
    <x v="3"/>
    <x v="357"/>
    <s v="BALCESCU -ARMATEI"/>
    <n v="210"/>
    <n v="840"/>
    <n v="420"/>
    <n v="1260"/>
    <n v="945"/>
    <x v="0"/>
    <x v="1"/>
    <x v="1"/>
  </r>
  <r>
    <x v="359"/>
    <n v="1207"/>
    <x v="0"/>
    <x v="357"/>
    <s v="BALCESCU -ARMATEI"/>
    <n v="270"/>
    <n v="1080"/>
    <n v="891"/>
    <n v="1971"/>
    <n v="1620"/>
    <x v="0"/>
    <x v="0"/>
    <x v="9"/>
  </r>
  <r>
    <x v="360"/>
    <n v="1222"/>
    <x v="0"/>
    <x v="358"/>
    <s v="UNIRII"/>
    <n v="280"/>
    <n v="1120"/>
    <n v="840"/>
    <n v="1960"/>
    <n v="2800"/>
    <x v="0"/>
    <x v="0"/>
    <x v="2"/>
  </r>
  <r>
    <x v="361"/>
    <n v="1224"/>
    <x v="0"/>
    <x v="359"/>
    <s v="TUDOR 2"/>
    <n v="520"/>
    <n v="2080"/>
    <n v="2340"/>
    <n v="4420"/>
    <n v="3670"/>
    <x v="0"/>
    <x v="0"/>
    <x v="6"/>
  </r>
  <r>
    <x v="362"/>
    <n v="1209"/>
    <x v="2"/>
    <x v="360"/>
    <s v="CENTRALA "/>
    <n v="35"/>
    <n v="140"/>
    <n v="93"/>
    <n v="233"/>
    <n v="200"/>
    <x v="0"/>
    <x v="1"/>
    <x v="1"/>
  </r>
  <r>
    <x v="363"/>
    <n v="1211"/>
    <x v="0"/>
    <x v="361"/>
    <s v="MURESENI -LIBERTĂȚII"/>
    <n v="120"/>
    <n v="480"/>
    <n v="0"/>
    <n v="480"/>
    <n v="720"/>
    <x v="0"/>
    <x v="1"/>
    <x v="1"/>
  </r>
  <r>
    <x v="364"/>
    <n v="1212"/>
    <x v="0"/>
    <x v="362"/>
    <s v="ADY ENDRE -LIBERTATII"/>
    <n v="120"/>
    <n v="480"/>
    <n v="360"/>
    <n v="840"/>
    <n v="780"/>
    <x v="0"/>
    <x v="1"/>
    <x v="1"/>
  </r>
  <r>
    <x v="365"/>
    <n v="1214"/>
    <x v="0"/>
    <x v="363"/>
    <s v="TUDOR 1"/>
    <n v="600"/>
    <n v="2400"/>
    <n v="1200"/>
    <n v="3600"/>
    <n v="3600"/>
    <x v="0"/>
    <x v="2"/>
    <x v="13"/>
  </r>
  <r>
    <x v="366"/>
    <n v="1515"/>
    <x v="0"/>
    <x v="364"/>
    <s v="CORNISA"/>
    <n v="870"/>
    <n v="3480"/>
    <n v="3200"/>
    <n v="6680"/>
    <n v="6090"/>
    <x v="0"/>
    <x v="2"/>
    <x v="14"/>
  </r>
  <r>
    <x v="367"/>
    <n v="1312"/>
    <x v="0"/>
    <x v="365"/>
    <s v="TUDOR 1"/>
    <n v="145"/>
    <n v="580"/>
    <n v="537"/>
    <n v="1117"/>
    <n v="1015"/>
    <x v="0"/>
    <x v="1"/>
    <x v="1"/>
  </r>
  <r>
    <x v="368"/>
    <n v="1496"/>
    <x v="0"/>
    <x v="366"/>
    <s v="TUDOR 3"/>
    <n v="110"/>
    <n v="440"/>
    <n v="0"/>
    <n v="440"/>
    <n v="0"/>
    <x v="0"/>
    <x v="0"/>
    <x v="6"/>
  </r>
  <r>
    <x v="369"/>
    <n v="1218"/>
    <x v="6"/>
    <x v="367"/>
    <s v="TUDOR 2"/>
    <n v="4100"/>
    <n v="16400"/>
    <n v="2700"/>
    <n v="19100"/>
    <n v="36000"/>
    <x v="0"/>
    <x v="2"/>
    <x v="12"/>
  </r>
  <r>
    <x v="370"/>
    <n v="1694"/>
    <x v="0"/>
    <x v="368"/>
    <s v="TUDOR 3"/>
    <n v="385"/>
    <n v="1540"/>
    <n v="320"/>
    <n v="1860"/>
    <n v="2940"/>
    <x v="0"/>
    <x v="0"/>
    <x v="6"/>
  </r>
  <r>
    <x v="371"/>
    <n v="1217"/>
    <x v="0"/>
    <x v="369"/>
    <s v="TUDOR 3"/>
    <n v="237"/>
    <n v="948"/>
    <n v="0"/>
    <n v="948"/>
    <n v="1422"/>
    <x v="0"/>
    <x v="0"/>
    <x v="6"/>
  </r>
  <r>
    <x v="372"/>
    <n v="1219"/>
    <x v="0"/>
    <x v="370"/>
    <s v="ALEEA CARPATI"/>
    <n v="360"/>
    <n v="1440"/>
    <n v="1800"/>
    <n v="3240"/>
    <n v="4320"/>
    <x v="0"/>
    <x v="0"/>
    <x v="8"/>
  </r>
  <r>
    <x v="373"/>
    <n v="1223"/>
    <x v="0"/>
    <x v="371"/>
    <s v="ADY ENDRE -LIBERTATII"/>
    <n v="390"/>
    <n v="1560"/>
    <n v="1365"/>
    <n v="2925"/>
    <n v="2340"/>
    <x v="0"/>
    <x v="1"/>
    <x v="1"/>
  </r>
  <r>
    <x v="374"/>
    <n v="1225"/>
    <x v="0"/>
    <x v="372"/>
    <s v="ADY ENDRE -LIBERTATII"/>
    <n v="170"/>
    <n v="680"/>
    <n v="340"/>
    <n v="1020"/>
    <n v="1020"/>
    <x v="0"/>
    <x v="1"/>
    <x v="1"/>
  </r>
  <r>
    <x v="375"/>
    <n v="1226"/>
    <x v="0"/>
    <x v="373"/>
    <s v="1848"/>
    <n v="300"/>
    <n v="1200"/>
    <n v="600"/>
    <n v="1800"/>
    <n v="1800"/>
    <x v="0"/>
    <x v="0"/>
    <x v="12"/>
  </r>
  <r>
    <x v="376"/>
    <n v="1646"/>
    <x v="0"/>
    <x v="374"/>
    <s v="BELVEDERE"/>
    <n v="280"/>
    <n v="1120"/>
    <n v="0"/>
    <n v="1120"/>
    <n v="0"/>
    <x v="0"/>
    <x v="2"/>
    <x v="5"/>
  </r>
  <r>
    <x v="377"/>
    <n v="1228"/>
    <x v="0"/>
    <x v="375"/>
    <s v="7 NOIEMBRIE"/>
    <n v="190"/>
    <n v="760"/>
    <n v="570"/>
    <n v="1330"/>
    <n v="1140"/>
    <x v="0"/>
    <x v="0"/>
    <x v="0"/>
  </r>
  <r>
    <x v="378"/>
    <n v="1229"/>
    <x v="0"/>
    <x v="376"/>
    <s v="BALCESCU -ARMATEI"/>
    <n v="625"/>
    <n v="2500"/>
    <n v="2830"/>
    <n v="5330"/>
    <n v="4275"/>
    <x v="0"/>
    <x v="0"/>
    <x v="9"/>
  </r>
  <r>
    <x v="379"/>
    <n v="1230"/>
    <x v="0"/>
    <x v="377"/>
    <s v="ADY ENDRE -LIBERTATII"/>
    <n v="505"/>
    <n v="2020"/>
    <n v="808"/>
    <n v="2828"/>
    <n v="4798"/>
    <x v="0"/>
    <x v="2"/>
    <x v="9"/>
  </r>
  <r>
    <x v="380"/>
    <n v="872"/>
    <x v="0"/>
    <x v="378"/>
    <s v="MURESENI - BUDIULUI - DOJA"/>
    <n v="140"/>
    <n v="560"/>
    <n v="280"/>
    <n v="840"/>
    <n v="980"/>
    <x v="0"/>
    <x v="1"/>
    <x v="1"/>
  </r>
  <r>
    <x v="381"/>
    <n v="1231"/>
    <x v="0"/>
    <x v="379"/>
    <s v="CORNISA"/>
    <n v="160"/>
    <n v="640"/>
    <n v="415"/>
    <n v="1055"/>
    <n v="780"/>
    <x v="0"/>
    <x v="0"/>
    <x v="11"/>
  </r>
  <r>
    <x v="382"/>
    <n v="1232"/>
    <x v="0"/>
    <x v="380"/>
    <s v="CENTRALA "/>
    <n v="180"/>
    <n v="720"/>
    <n v="549"/>
    <n v="1269"/>
    <n v="900"/>
    <x v="0"/>
    <x v="1"/>
    <x v="1"/>
  </r>
  <r>
    <x v="383"/>
    <n v="1235"/>
    <x v="0"/>
    <x v="381"/>
    <s v="7 NOIEMBRIE"/>
    <n v="370"/>
    <n v="1480"/>
    <n v="555"/>
    <n v="2035"/>
    <n v="1665"/>
    <x v="0"/>
    <x v="0"/>
    <x v="8"/>
  </r>
  <r>
    <x v="384"/>
    <n v="1236"/>
    <x v="2"/>
    <x v="382"/>
    <s v="CENTRALA "/>
    <n v="240"/>
    <n v="960"/>
    <n v="672"/>
    <n v="1632"/>
    <n v="1368"/>
    <x v="0"/>
    <x v="0"/>
    <x v="7"/>
  </r>
  <r>
    <x v="385"/>
    <n v="1238"/>
    <x v="0"/>
    <x v="383"/>
    <s v="CENTRALA "/>
    <n v="520"/>
    <n v="2080"/>
    <n v="1454"/>
    <n v="3534"/>
    <n v="2940"/>
    <x v="0"/>
    <x v="1"/>
    <x v="1"/>
  </r>
  <r>
    <x v="386"/>
    <n v="1239"/>
    <x v="0"/>
    <x v="384"/>
    <s v="CORNEȘTI"/>
    <n v="300"/>
    <n v="1200"/>
    <n v="0"/>
    <n v="1200"/>
    <n v="2100"/>
    <x v="0"/>
    <x v="2"/>
    <x v="6"/>
  </r>
  <r>
    <x v="387"/>
    <n v="1240"/>
    <x v="0"/>
    <x v="385"/>
    <s v="TUDOR 1"/>
    <n v="525"/>
    <n v="2100"/>
    <n v="550"/>
    <n v="2650"/>
    <n v="3910"/>
    <x v="0"/>
    <x v="0"/>
    <x v="13"/>
  </r>
  <r>
    <x v="388"/>
    <n v="1241"/>
    <x v="0"/>
    <x v="386"/>
    <s v="1848"/>
    <n v="340"/>
    <n v="1360"/>
    <n v="1768"/>
    <n v="3128"/>
    <n v="2040"/>
    <x v="0"/>
    <x v="0"/>
    <x v="12"/>
  </r>
  <r>
    <x v="389"/>
    <n v="1242"/>
    <x v="0"/>
    <x v="387"/>
    <s v="MURESENI - BUDIULUI - DOJA"/>
    <n v="250"/>
    <n v="1000"/>
    <n v="250"/>
    <n v="1250"/>
    <n v="1500"/>
    <x v="0"/>
    <x v="1"/>
    <x v="1"/>
  </r>
  <r>
    <x v="390"/>
    <n v="1244"/>
    <x v="0"/>
    <x v="388"/>
    <s v="1848"/>
    <n v="515"/>
    <n v="2060"/>
    <n v="1878"/>
    <n v="3938"/>
    <n v="3090"/>
    <x v="0"/>
    <x v="2"/>
    <x v="12"/>
  </r>
  <r>
    <x v="391"/>
    <n v="1499"/>
    <x v="0"/>
    <x v="389"/>
    <s v="UNIRII"/>
    <n v="380"/>
    <n v="1520"/>
    <n v="0"/>
    <n v="1520"/>
    <n v="2736"/>
    <x v="0"/>
    <x v="2"/>
    <x v="2"/>
  </r>
  <r>
    <x v="392"/>
    <n v="1121"/>
    <x v="0"/>
    <x v="390"/>
    <s v="CORNISA"/>
    <n v="405"/>
    <n v="1620"/>
    <n v="972"/>
    <n v="2592"/>
    <n v="2095"/>
    <x v="0"/>
    <x v="0"/>
    <x v="11"/>
  </r>
  <r>
    <x v="393"/>
    <n v="1215"/>
    <x v="0"/>
    <x v="391"/>
    <s v="TUDOR 2"/>
    <n v="210"/>
    <n v="840"/>
    <n v="720"/>
    <n v="1560"/>
    <n v="1470"/>
    <x v="0"/>
    <x v="0"/>
    <x v="13"/>
  </r>
  <r>
    <x v="394"/>
    <n v="1220"/>
    <x v="0"/>
    <x v="392"/>
    <s v="CENTRALA "/>
    <n v="195"/>
    <n v="780"/>
    <n v="624"/>
    <n v="1404"/>
    <n v="1073"/>
    <x v="0"/>
    <x v="1"/>
    <x v="1"/>
  </r>
  <r>
    <x v="395"/>
    <n v="1227"/>
    <x v="0"/>
    <x v="393"/>
    <s v="UNIRII"/>
    <n v="265"/>
    <n v="1060"/>
    <n v="796"/>
    <n v="1856"/>
    <n v="1855"/>
    <x v="0"/>
    <x v="0"/>
    <x v="2"/>
  </r>
  <r>
    <x v="396"/>
    <n v="1233"/>
    <x v="0"/>
    <x v="394"/>
    <s v="CENTRALA "/>
    <n v="300"/>
    <n v="1200"/>
    <n v="3217"/>
    <n v="4417"/>
    <n v="3788"/>
    <x v="0"/>
    <x v="2"/>
    <x v="10"/>
  </r>
  <r>
    <x v="397"/>
    <n v="1243"/>
    <x v="0"/>
    <x v="395"/>
    <s v="1848"/>
    <n v="235"/>
    <n v="940"/>
    <n v="1152"/>
    <n v="2092"/>
    <n v="1410"/>
    <x v="0"/>
    <x v="0"/>
    <x v="12"/>
  </r>
  <r>
    <x v="398"/>
    <n v="1246"/>
    <x v="0"/>
    <x v="396"/>
    <s v="ADY ENDRE -LIBERTATII"/>
    <n v="320"/>
    <n v="1280"/>
    <n v="640"/>
    <n v="1920"/>
    <n v="2560"/>
    <x v="0"/>
    <x v="2"/>
    <x v="9"/>
  </r>
  <r>
    <x v="399"/>
    <n v="1500"/>
    <x v="0"/>
    <x v="397"/>
    <s v="MURESENI - BUDIULUI - DOJA"/>
    <n v="77"/>
    <n v="308"/>
    <n v="0"/>
    <n v="308"/>
    <n v="274"/>
    <x v="0"/>
    <x v="1"/>
    <x v="1"/>
  </r>
  <r>
    <x v="400"/>
    <n v="1251"/>
    <x v="3"/>
    <x v="398"/>
    <s v="7 NOIEMBRIE"/>
    <n v="198"/>
    <n v="792"/>
    <n v="317"/>
    <n v="1109"/>
    <n v="1188"/>
    <x v="0"/>
    <x v="0"/>
    <x v="8"/>
  </r>
  <r>
    <x v="401"/>
    <n v="1253"/>
    <x v="0"/>
    <x v="399"/>
    <s v="CENTRALA "/>
    <n v="245"/>
    <n v="980"/>
    <n v="666"/>
    <n v="1646"/>
    <n v="1299"/>
    <x v="0"/>
    <x v="2"/>
    <x v="10"/>
  </r>
  <r>
    <x v="402"/>
    <n v="1254"/>
    <x v="0"/>
    <x v="400"/>
    <s v="7 NOIEMBRIE"/>
    <n v="65"/>
    <n v="260"/>
    <n v="130"/>
    <n v="390"/>
    <n v="468"/>
    <x v="0"/>
    <x v="0"/>
    <x v="8"/>
  </r>
  <r>
    <x v="403"/>
    <n v="1247"/>
    <x v="1"/>
    <x v="401"/>
    <s v="CENTRALA "/>
    <n v="655"/>
    <n v="2620"/>
    <n v="8120"/>
    <n v="10740"/>
    <n v="6940"/>
    <x v="1"/>
    <x v="1"/>
    <x v="1"/>
  </r>
  <r>
    <x v="404"/>
    <n v="1248"/>
    <x v="0"/>
    <x v="402"/>
    <s v="TUDOR 1"/>
    <n v="70"/>
    <n v="280"/>
    <n v="88"/>
    <n v="368"/>
    <n v="508"/>
    <x v="0"/>
    <x v="1"/>
    <x v="1"/>
  </r>
  <r>
    <x v="405"/>
    <n v="1249"/>
    <x v="0"/>
    <x v="403"/>
    <s v="CORNEȘTI"/>
    <n v="625"/>
    <n v="2500"/>
    <n v="0"/>
    <n v="2500"/>
    <n v="1230"/>
    <x v="0"/>
    <x v="0"/>
    <x v="4"/>
  </r>
  <r>
    <x v="406"/>
    <n v="867"/>
    <x v="0"/>
    <x v="404"/>
    <s v="MURESENI - BUDIULUI - DOJA"/>
    <n v="140"/>
    <n v="560"/>
    <n v="280"/>
    <n v="840"/>
    <n v="1092"/>
    <x v="0"/>
    <x v="0"/>
    <x v="3"/>
  </r>
  <r>
    <x v="407"/>
    <n v="1252"/>
    <x v="0"/>
    <x v="405"/>
    <s v="CENTRALA "/>
    <n v="152"/>
    <n v="608"/>
    <n v="745"/>
    <n v="1353"/>
    <n v="912"/>
    <x v="0"/>
    <x v="2"/>
    <x v="7"/>
  </r>
  <r>
    <x v="408"/>
    <n v="1255"/>
    <x v="0"/>
    <x v="406"/>
    <s v="UNIRII"/>
    <n v="600"/>
    <n v="2400"/>
    <n v="1800"/>
    <n v="4200"/>
    <n v="4500"/>
    <x v="1"/>
    <x v="2"/>
    <x v="2"/>
  </r>
  <r>
    <x v="409"/>
    <n v="1256"/>
    <x v="0"/>
    <x v="407"/>
    <s v="MURESENI - BUDIULUI - DOJA"/>
    <n v="505"/>
    <n v="2020"/>
    <n v="1010"/>
    <n v="3030"/>
    <n v="3283"/>
    <x v="0"/>
    <x v="0"/>
    <x v="3"/>
  </r>
  <r>
    <x v="410"/>
    <n v="1257"/>
    <x v="0"/>
    <x v="408"/>
    <s v="7 NOIEMBRIE"/>
    <n v="135"/>
    <n v="540"/>
    <n v="270"/>
    <n v="810"/>
    <n v="743"/>
    <x v="0"/>
    <x v="1"/>
    <x v="1"/>
  </r>
  <r>
    <x v="411"/>
    <n v="1258"/>
    <x v="0"/>
    <x v="409"/>
    <s v="CORNISA"/>
    <n v="140"/>
    <n v="560"/>
    <n v="364"/>
    <n v="924"/>
    <n v="840"/>
    <x v="0"/>
    <x v="1"/>
    <x v="1"/>
  </r>
  <r>
    <x v="412"/>
    <n v="1259"/>
    <x v="1"/>
    <x v="410"/>
    <s v="CENTRALA "/>
    <n v="571"/>
    <n v="2284"/>
    <n v="14111"/>
    <n v="16395"/>
    <n v="11289"/>
    <x v="1"/>
    <x v="2"/>
    <x v="7"/>
  </r>
  <r>
    <x v="413"/>
    <n v="1260"/>
    <x v="0"/>
    <x v="411"/>
    <s v="TUDOR 2"/>
    <n v="950"/>
    <n v="3800"/>
    <n v="2100"/>
    <n v="5900"/>
    <n v="6680"/>
    <x v="0"/>
    <x v="0"/>
    <x v="6"/>
  </r>
  <r>
    <x v="414"/>
    <n v="1261"/>
    <x v="0"/>
    <x v="412"/>
    <s v="CORNEȘTI"/>
    <n v="1215"/>
    <n v="4860"/>
    <n v="1079"/>
    <n v="5939"/>
    <n v="5656"/>
    <x v="0"/>
    <x v="1"/>
    <x v="1"/>
  </r>
  <r>
    <x v="415"/>
    <n v="1501"/>
    <x v="0"/>
    <x v="413"/>
    <s v="MURESENI - BUDIULUI - DOJA"/>
    <n v="50"/>
    <n v="200"/>
    <n v="50"/>
    <n v="250"/>
    <n v="300"/>
    <x v="0"/>
    <x v="1"/>
    <x v="1"/>
  </r>
  <r>
    <x v="416"/>
    <n v="1262"/>
    <x v="0"/>
    <x v="414"/>
    <s v="UNIRII"/>
    <n v="120"/>
    <n v="480"/>
    <n v="120"/>
    <n v="600"/>
    <n v="720"/>
    <x v="0"/>
    <x v="0"/>
    <x v="2"/>
  </r>
  <r>
    <x v="417"/>
    <n v="1263"/>
    <x v="0"/>
    <x v="415"/>
    <s v="BALCESCU -ARMATEI"/>
    <n v="185"/>
    <n v="740"/>
    <n v="630"/>
    <n v="1370"/>
    <n v="1110"/>
    <x v="0"/>
    <x v="1"/>
    <x v="1"/>
  </r>
  <r>
    <x v="418"/>
    <n v="1265"/>
    <x v="0"/>
    <x v="416"/>
    <s v="1848"/>
    <n v="100"/>
    <n v="400"/>
    <n v="250"/>
    <n v="650"/>
    <n v="600"/>
    <x v="0"/>
    <x v="0"/>
    <x v="12"/>
  </r>
  <r>
    <x v="419"/>
    <n v="1266"/>
    <x v="0"/>
    <x v="417"/>
    <s v="MURESENI - BUDIULUI - DOJA"/>
    <n v="190"/>
    <n v="760"/>
    <n v="285"/>
    <n v="1045"/>
    <n v="1102"/>
    <x v="0"/>
    <x v="1"/>
    <x v="1"/>
  </r>
  <r>
    <x v="420"/>
    <n v="1267"/>
    <x v="0"/>
    <x v="418"/>
    <s v="CENTRALA "/>
    <n v="158"/>
    <n v="632"/>
    <n v="891"/>
    <n v="1523"/>
    <n v="948"/>
    <x v="0"/>
    <x v="2"/>
    <x v="7"/>
  </r>
  <r>
    <x v="421"/>
    <n v="1250"/>
    <x v="0"/>
    <x v="419"/>
    <s v="ADY ENDRE -LIBERTATII"/>
    <n v="180"/>
    <n v="720"/>
    <n v="720"/>
    <n v="1440"/>
    <n v="1080"/>
    <x v="0"/>
    <x v="1"/>
    <x v="1"/>
  </r>
  <r>
    <x v="422"/>
    <n v="1268"/>
    <x v="0"/>
    <x v="420"/>
    <s v="CORNEȘTI"/>
    <n v="115"/>
    <n v="460"/>
    <n v="438"/>
    <n v="898"/>
    <n v="690"/>
    <x v="0"/>
    <x v="0"/>
    <x v="4"/>
  </r>
  <r>
    <x v="423"/>
    <n v="1269"/>
    <x v="1"/>
    <x v="421"/>
    <s v="CENTRALA "/>
    <n v="130"/>
    <n v="520"/>
    <n v="182"/>
    <n v="702"/>
    <n v="780"/>
    <x v="0"/>
    <x v="2"/>
    <x v="10"/>
  </r>
  <r>
    <x v="424"/>
    <n v="1530"/>
    <x v="0"/>
    <x v="422"/>
    <s v="MURESENI - BUDIULUI - DOJA"/>
    <n v="140"/>
    <n v="560"/>
    <n v="280"/>
    <n v="840"/>
    <n v="980"/>
    <x v="0"/>
    <x v="0"/>
    <x v="3"/>
  </r>
  <r>
    <x v="425"/>
    <n v="1502"/>
    <x v="0"/>
    <x v="423"/>
    <s v="1848"/>
    <n v="455"/>
    <n v="1820"/>
    <n v="0"/>
    <n v="1820"/>
    <n v="3730"/>
    <x v="0"/>
    <x v="2"/>
    <x v="5"/>
  </r>
  <r>
    <x v="426"/>
    <n v="1270"/>
    <x v="0"/>
    <x v="424"/>
    <s v="1848"/>
    <n v="130"/>
    <n v="520"/>
    <n v="390"/>
    <n v="910"/>
    <n v="910"/>
    <x v="0"/>
    <x v="2"/>
    <x v="12"/>
  </r>
  <r>
    <x v="427"/>
    <n v="1271"/>
    <x v="0"/>
    <x v="425"/>
    <s v="UNIRII"/>
    <n v="300"/>
    <n v="1200"/>
    <n v="1014"/>
    <n v="2214"/>
    <n v="3240"/>
    <x v="0"/>
    <x v="0"/>
    <x v="9"/>
  </r>
  <r>
    <x v="428"/>
    <n v="1273"/>
    <x v="0"/>
    <x v="426"/>
    <s v="1848"/>
    <n v="403"/>
    <n v="1612"/>
    <n v="403"/>
    <n v="2015"/>
    <n v="3224"/>
    <x v="0"/>
    <x v="0"/>
    <x v="5"/>
  </r>
  <r>
    <x v="429"/>
    <n v="1534"/>
    <x v="0"/>
    <x v="427"/>
    <s v="UNIRII"/>
    <n v="250"/>
    <n v="1000"/>
    <n v="0"/>
    <n v="1000"/>
    <n v="732"/>
    <x v="0"/>
    <x v="1"/>
    <x v="1"/>
  </r>
  <r>
    <x v="430"/>
    <n v="1010"/>
    <x v="0"/>
    <x v="428"/>
    <s v="ADY ENDRE -LIBERTATII"/>
    <n v="70"/>
    <n v="280"/>
    <n v="210"/>
    <n v="490"/>
    <n v="420"/>
    <x v="0"/>
    <x v="1"/>
    <x v="1"/>
  </r>
  <r>
    <x v="431"/>
    <n v="1284"/>
    <x v="0"/>
    <x v="429"/>
    <s v="TUDOR 1"/>
    <n v="170"/>
    <n v="680"/>
    <n v="85"/>
    <n v="765"/>
    <n v="1105"/>
    <x v="0"/>
    <x v="1"/>
    <x v="1"/>
  </r>
  <r>
    <x v="432"/>
    <n v="1277"/>
    <x v="0"/>
    <x v="430"/>
    <s v="UNIRII"/>
    <n v="305"/>
    <n v="1220"/>
    <n v="610"/>
    <n v="1830"/>
    <n v="1830"/>
    <x v="0"/>
    <x v="1"/>
    <x v="1"/>
  </r>
  <r>
    <x v="433"/>
    <n v="1278"/>
    <x v="0"/>
    <x v="431"/>
    <s v="CORNEȘTI"/>
    <n v="4372"/>
    <n v="17488"/>
    <n v="6875"/>
    <n v="24363"/>
    <n v="23408"/>
    <x v="0"/>
    <x v="1"/>
    <x v="4"/>
  </r>
  <r>
    <x v="434"/>
    <n v="1504"/>
    <x v="0"/>
    <x v="432"/>
    <s v="UNIRII"/>
    <n v="100"/>
    <n v="400"/>
    <n v="0"/>
    <n v="400"/>
    <n v="100"/>
    <x v="0"/>
    <x v="0"/>
    <x v="2"/>
  </r>
  <r>
    <x v="435"/>
    <n v="1280"/>
    <x v="1"/>
    <x v="433"/>
    <s v="CENTRALA "/>
    <n v="520"/>
    <n v="2080"/>
    <n v="1601"/>
    <n v="3681"/>
    <n v="6560"/>
    <x v="1"/>
    <x v="2"/>
    <x v="7"/>
  </r>
  <r>
    <x v="436"/>
    <n v="1503"/>
    <x v="0"/>
    <x v="434"/>
    <s v="BELVEDERE"/>
    <n v="283"/>
    <n v="1132"/>
    <n v="164"/>
    <n v="1296"/>
    <n v="1862"/>
    <x v="0"/>
    <x v="2"/>
    <x v="5"/>
  </r>
  <r>
    <x v="437"/>
    <n v="1282"/>
    <x v="0"/>
    <x v="435"/>
    <s v="MURESENI - BUDIULUI - DOJA"/>
    <n v="804"/>
    <n v="3216"/>
    <n v="0"/>
    <n v="3216"/>
    <n v="3377"/>
    <x v="0"/>
    <x v="1"/>
    <x v="1"/>
  </r>
  <r>
    <x v="438"/>
    <n v="1506"/>
    <x v="0"/>
    <x v="436"/>
    <s v="1848"/>
    <n v="1300"/>
    <n v="5200"/>
    <n v="0"/>
    <n v="5200"/>
    <n v="7800"/>
    <x v="0"/>
    <x v="2"/>
    <x v="5"/>
  </r>
  <r>
    <x v="439"/>
    <n v="1283"/>
    <x v="0"/>
    <x v="437"/>
    <s v="TUDOR 3"/>
    <n v="285"/>
    <n v="1140"/>
    <n v="1426"/>
    <n v="2566"/>
    <n v="1995"/>
    <x v="0"/>
    <x v="0"/>
    <x v="6"/>
  </r>
  <r>
    <x v="440"/>
    <n v="1285"/>
    <x v="0"/>
    <x v="438"/>
    <s v="TUDOR 1"/>
    <n v="130"/>
    <n v="520"/>
    <n v="533"/>
    <n v="1053"/>
    <n v="910"/>
    <x v="0"/>
    <x v="0"/>
    <x v="13"/>
  </r>
  <r>
    <x v="441"/>
    <n v="1516"/>
    <x v="0"/>
    <x v="439"/>
    <s v="7 NOIEMBRIE"/>
    <n v="106"/>
    <n v="424"/>
    <n v="318"/>
    <n v="742"/>
    <n v="636"/>
    <x v="0"/>
    <x v="0"/>
    <x v="11"/>
  </r>
  <r>
    <x v="442"/>
    <n v="1699"/>
    <x v="0"/>
    <x v="440"/>
    <s v="CENTRALA "/>
    <n v="4553"/>
    <n v="18212"/>
    <n v="13659"/>
    <n v="31871"/>
    <n v="24195"/>
    <x v="0"/>
    <x v="0"/>
    <x v="13"/>
  </r>
  <r>
    <x v="443"/>
    <n v="1288"/>
    <x v="0"/>
    <x v="441"/>
    <s v="7 NOIEMBRIE"/>
    <n v="205"/>
    <n v="820"/>
    <n v="698"/>
    <n v="1518"/>
    <n v="1230"/>
    <x v="0"/>
    <x v="0"/>
    <x v="8"/>
  </r>
  <r>
    <x v="444"/>
    <n v="1505"/>
    <x v="0"/>
    <x v="442"/>
    <s v="UNIRII"/>
    <n v="278"/>
    <n v="1112"/>
    <n v="0"/>
    <n v="1112"/>
    <n v="0"/>
    <x v="0"/>
    <x v="0"/>
    <x v="2"/>
  </r>
  <r>
    <x v="445"/>
    <n v="1287"/>
    <x v="0"/>
    <x v="443"/>
    <s v="MURESENI - BUDIULUI - DOJA"/>
    <n v="207"/>
    <n v="828"/>
    <n v="0"/>
    <n v="828"/>
    <n v="1035"/>
    <x v="0"/>
    <x v="0"/>
    <x v="3"/>
  </r>
  <r>
    <x v="446"/>
    <n v="1289"/>
    <x v="0"/>
    <x v="444"/>
    <s v="UNIRII"/>
    <n v="2795"/>
    <n v="11180"/>
    <n v="11180"/>
    <n v="22360"/>
    <n v="19440"/>
    <x v="1"/>
    <x v="2"/>
    <x v="2"/>
  </r>
  <r>
    <x v="447"/>
    <n v="1290"/>
    <x v="3"/>
    <x v="445"/>
    <s v="TUDOR 1"/>
    <n v="280"/>
    <n v="1120"/>
    <n v="840"/>
    <n v="1960"/>
    <n v="1680"/>
    <x v="0"/>
    <x v="0"/>
    <x v="13"/>
  </r>
  <r>
    <x v="448"/>
    <n v="1291"/>
    <x v="0"/>
    <x v="446"/>
    <s v="CENTRALA "/>
    <n v="415"/>
    <n v="1660"/>
    <n v="1738"/>
    <n v="3398"/>
    <n v="2490"/>
    <x v="0"/>
    <x v="0"/>
    <x v="10"/>
  </r>
  <r>
    <x v="449"/>
    <n v="1292"/>
    <x v="0"/>
    <x v="447"/>
    <s v="TUDOR 1"/>
    <n v="330"/>
    <n v="1320"/>
    <n v="990"/>
    <n v="2310"/>
    <n v="1980"/>
    <x v="0"/>
    <x v="0"/>
    <x v="13"/>
  </r>
  <r>
    <x v="450"/>
    <n v="1508"/>
    <x v="0"/>
    <x v="448"/>
    <s v="UNIRII"/>
    <n v="205"/>
    <n v="820"/>
    <n v="0"/>
    <n v="820"/>
    <n v="1230"/>
    <x v="0"/>
    <x v="0"/>
    <x v="2"/>
  </r>
  <r>
    <x v="451"/>
    <n v="1294"/>
    <x v="0"/>
    <x v="449"/>
    <s v="UNIRII"/>
    <n v="187"/>
    <n v="748"/>
    <n v="0"/>
    <n v="748"/>
    <n v="1122"/>
    <x v="0"/>
    <x v="1"/>
    <x v="1"/>
  </r>
  <r>
    <x v="452"/>
    <n v="1293"/>
    <x v="0"/>
    <x v="450"/>
    <s v="ALEEA CARPATI"/>
    <n v="230"/>
    <n v="920"/>
    <n v="851"/>
    <n v="1771"/>
    <n v="1840"/>
    <x v="0"/>
    <x v="0"/>
    <x v="0"/>
  </r>
  <r>
    <x v="453"/>
    <n v="1295"/>
    <x v="0"/>
    <x v="451"/>
    <s v="TUDOR 1"/>
    <n v="101"/>
    <n v="404"/>
    <n v="282"/>
    <n v="686"/>
    <n v="888"/>
    <x v="0"/>
    <x v="1"/>
    <x v="1"/>
  </r>
  <r>
    <x v="454"/>
    <n v="1297"/>
    <x v="0"/>
    <x v="452"/>
    <s v="BALCESCU -ARMATEI"/>
    <n v="80"/>
    <n v="320"/>
    <n v="256"/>
    <n v="576"/>
    <n v="480"/>
    <x v="0"/>
    <x v="1"/>
    <x v="1"/>
  </r>
  <r>
    <x v="455"/>
    <n v="1510"/>
    <x v="0"/>
    <x v="453"/>
    <s v="CENTRALA "/>
    <n v="53"/>
    <n v="212"/>
    <n v="0"/>
    <n v="212"/>
    <n v="0"/>
    <x v="0"/>
    <x v="1"/>
    <x v="1"/>
  </r>
  <r>
    <x v="456"/>
    <n v="1538"/>
    <x v="0"/>
    <x v="454"/>
    <s v="UNIRII"/>
    <n v="220"/>
    <n v="880"/>
    <n v="0"/>
    <n v="880"/>
    <n v="0"/>
    <x v="0"/>
    <x v="1"/>
    <x v="1"/>
  </r>
  <r>
    <x v="457"/>
    <n v="1296"/>
    <x v="0"/>
    <x v="455"/>
    <s v="ADY ENDRE -LIBERTATII"/>
    <n v="115"/>
    <n v="460"/>
    <n v="391"/>
    <n v="851"/>
    <n v="690"/>
    <x v="0"/>
    <x v="1"/>
    <x v="1"/>
  </r>
  <r>
    <x v="458"/>
    <n v="877"/>
    <x v="4"/>
    <x v="456"/>
    <s v="1848"/>
    <n v="1495"/>
    <n v="5980"/>
    <n v="13286"/>
    <n v="19266"/>
    <n v="27705"/>
    <x v="1"/>
    <x v="2"/>
    <x v="12"/>
  </r>
  <r>
    <x v="459"/>
    <n v="876"/>
    <x v="4"/>
    <x v="457"/>
    <s v="TUDOR 1"/>
    <n v="3445"/>
    <n v="13780"/>
    <n v="19703"/>
    <n v="33483"/>
    <n v="51530"/>
    <x v="1"/>
    <x v="2"/>
    <x v="6"/>
  </r>
  <r>
    <x v="460"/>
    <n v="878"/>
    <x v="4"/>
    <x v="458"/>
    <s v="7 NOIEMBRIE"/>
    <n v="2068"/>
    <n v="8272"/>
    <n v="9779"/>
    <n v="18051"/>
    <n v="31122"/>
    <x v="1"/>
    <x v="2"/>
    <x v="8"/>
  </r>
  <r>
    <x v="461"/>
    <n v="1705"/>
    <x v="0"/>
    <x v="459"/>
    <s v="7 NOIEMBRIE"/>
    <n v="249"/>
    <n v="996"/>
    <n v="1170"/>
    <n v="2166"/>
    <n v="1743"/>
    <x v="0"/>
    <x v="1"/>
    <x v="1"/>
  </r>
  <r>
    <x v="462"/>
    <n v="1517"/>
    <x v="0"/>
    <x v="460"/>
    <s v="MURESENI - BUDIULUI - DOJA"/>
    <n v="1450"/>
    <n v="5800"/>
    <n v="2030"/>
    <n v="7830"/>
    <n v="10150"/>
    <x v="0"/>
    <x v="0"/>
    <x v="3"/>
  </r>
  <r>
    <x v="75"/>
    <n v="949"/>
    <x v="0"/>
    <x v="75"/>
    <s v="CENTRALA "/>
    <m/>
    <m/>
    <m/>
    <m/>
    <m/>
    <x v="0"/>
    <x v="2"/>
    <x v="2"/>
  </r>
  <r>
    <x v="463"/>
    <m/>
    <x v="7"/>
    <x v="461"/>
    <m/>
    <m/>
    <m/>
    <m/>
    <m/>
    <m/>
    <x v="0"/>
    <x v="1"/>
    <x v="1"/>
  </r>
  <r>
    <x v="463"/>
    <m/>
    <x v="7"/>
    <x v="461"/>
    <m/>
    <m/>
    <m/>
    <m/>
    <m/>
    <m/>
    <x v="0"/>
    <x v="1"/>
    <x v="1"/>
  </r>
  <r>
    <x v="463"/>
    <m/>
    <x v="7"/>
    <x v="461"/>
    <m/>
    <m/>
    <m/>
    <m/>
    <m/>
    <m/>
    <x v="0"/>
    <x v="1"/>
    <x v="1"/>
  </r>
  <r>
    <x v="463"/>
    <m/>
    <x v="7"/>
    <x v="461"/>
    <m/>
    <m/>
    <m/>
    <m/>
    <m/>
    <m/>
    <x v="0"/>
    <x v="1"/>
    <x v="1"/>
  </r>
  <r>
    <x v="463"/>
    <m/>
    <x v="7"/>
    <x v="461"/>
    <m/>
    <m/>
    <m/>
    <m/>
    <m/>
    <m/>
    <x v="0"/>
    <x v="1"/>
    <x v="1"/>
  </r>
  <r>
    <x v="463"/>
    <m/>
    <x v="7"/>
    <x v="461"/>
    <m/>
    <m/>
    <m/>
    <m/>
    <m/>
    <m/>
    <x v="0"/>
    <x v="1"/>
    <x v="1"/>
  </r>
  <r>
    <x v="463"/>
    <m/>
    <x v="7"/>
    <x v="461"/>
    <m/>
    <m/>
    <m/>
    <m/>
    <m/>
    <m/>
    <x v="0"/>
    <x v="1"/>
    <x v="1"/>
  </r>
  <r>
    <x v="463"/>
    <m/>
    <x v="7"/>
    <x v="461"/>
    <m/>
    <m/>
    <m/>
    <m/>
    <m/>
    <m/>
    <x v="0"/>
    <x v="1"/>
    <x v="1"/>
  </r>
  <r>
    <x v="463"/>
    <m/>
    <x v="7"/>
    <x v="461"/>
    <m/>
    <m/>
    <m/>
    <m/>
    <m/>
    <m/>
    <x v="0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E7BA44-7886-4D48-B5AD-06A530A1680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4:I21" firstHeaderRow="2" firstDataRow="2" firstDataCol="3"/>
  <pivotFields count="10">
    <pivotField axis="axisRow" compact="0" outline="0" showAll="0" defaultSubtotal="0">
      <items count="4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</items>
    </pivotField>
    <pivotField compact="0" outline="0" showAll="0"/>
    <pivotField compact="0" outline="0" showAll="0"/>
    <pivotField axis="axisRow" compact="0" outline="0" showAll="0" defaultSubtotal="0">
      <items count="462">
        <item x="457"/>
        <item x="456"/>
        <item x="458"/>
        <item x="460"/>
        <item x="0"/>
        <item x="1"/>
        <item x="174"/>
        <item x="346"/>
        <item x="2"/>
        <item x="3"/>
        <item x="4"/>
        <item x="5"/>
        <item x="6"/>
        <item x="283"/>
        <item x="441"/>
        <item x="7"/>
        <item x="8"/>
        <item x="9"/>
        <item x="186"/>
        <item x="10"/>
        <item x="11"/>
        <item x="12"/>
        <item x="13"/>
        <item x="14"/>
        <item x="15"/>
        <item x="16"/>
        <item x="17"/>
        <item x="18"/>
        <item x="19"/>
        <item x="20"/>
        <item x="148"/>
        <item x="21"/>
        <item x="22"/>
        <item x="24"/>
        <item x="25"/>
        <item x="31"/>
        <item x="27"/>
        <item x="28"/>
        <item x="33"/>
        <item x="34"/>
        <item x="29"/>
        <item x="126"/>
        <item x="30"/>
        <item x="36"/>
        <item x="37"/>
        <item x="38"/>
        <item x="39"/>
        <item x="41"/>
        <item x="42"/>
        <item x="43"/>
        <item x="44"/>
        <item x="45"/>
        <item x="48"/>
        <item x="49"/>
        <item x="50"/>
        <item x="51"/>
        <item x="171"/>
        <item x="52"/>
        <item x="53"/>
        <item x="54"/>
        <item x="55"/>
        <item x="58"/>
        <item x="56"/>
        <item x="57"/>
        <item x="59"/>
        <item x="60"/>
        <item x="61"/>
        <item x="62"/>
        <item x="63"/>
        <item x="64"/>
        <item x="65"/>
        <item x="66"/>
        <item x="67"/>
        <item x="75"/>
        <item x="76"/>
        <item x="77"/>
        <item x="79"/>
        <item x="78"/>
        <item x="72"/>
        <item x="71"/>
        <item x="73"/>
        <item x="74"/>
        <item x="80"/>
        <item x="81"/>
        <item x="82"/>
        <item x="83"/>
        <item x="84"/>
        <item x="85"/>
        <item x="86"/>
        <item x="88"/>
        <item x="90"/>
        <item x="91"/>
        <item x="92"/>
        <item x="93"/>
        <item x="94"/>
        <item x="95"/>
        <item x="97"/>
        <item x="99"/>
        <item x="101"/>
        <item x="131"/>
        <item x="345"/>
        <item x="100"/>
        <item x="102"/>
        <item x="103"/>
        <item x="104"/>
        <item x="106"/>
        <item x="107"/>
        <item x="108"/>
        <item x="109"/>
        <item x="111"/>
        <item x="113"/>
        <item x="112"/>
        <item x="114"/>
        <item x="115"/>
        <item x="116"/>
        <item x="117"/>
        <item x="118"/>
        <item x="119"/>
        <item x="121"/>
        <item x="122"/>
        <item x="124"/>
        <item x="125"/>
        <item x="127"/>
        <item x="128"/>
        <item x="129"/>
        <item x="69"/>
        <item x="133"/>
        <item x="134"/>
        <item x="40"/>
        <item x="96"/>
        <item x="380"/>
        <item x="120"/>
        <item x="200"/>
        <item x="288"/>
        <item x="311"/>
        <item x="26"/>
        <item x="136"/>
        <item x="138"/>
        <item x="428"/>
        <item x="139"/>
        <item x="123"/>
        <item x="47"/>
        <item x="285"/>
        <item x="312"/>
        <item x="142"/>
        <item x="143"/>
        <item x="144"/>
        <item x="145"/>
        <item x="146"/>
        <item x="147"/>
        <item x="149"/>
        <item x="150"/>
        <item x="151"/>
        <item x="214"/>
        <item x="195"/>
        <item x="152"/>
        <item x="153"/>
        <item x="154"/>
        <item x="156"/>
        <item x="155"/>
        <item x="157"/>
        <item x="158"/>
        <item x="23"/>
        <item x="137"/>
        <item x="255"/>
        <item x="105"/>
        <item x="141"/>
        <item x="132"/>
        <item x="232"/>
        <item x="35"/>
        <item x="392"/>
        <item x="159"/>
        <item x="161"/>
        <item x="162"/>
        <item x="163"/>
        <item x="165"/>
        <item x="167"/>
        <item x="166"/>
        <item x="170"/>
        <item x="172"/>
        <item x="173"/>
        <item x="98"/>
        <item x="175"/>
        <item x="177"/>
        <item x="178"/>
        <item x="179"/>
        <item x="180"/>
        <item x="181"/>
        <item x="182"/>
        <item x="260"/>
        <item x="190"/>
        <item x="191"/>
        <item x="183"/>
        <item x="192"/>
        <item x="184"/>
        <item x="432"/>
        <item x="68"/>
        <item x="110"/>
        <item x="326"/>
        <item x="70"/>
        <item x="246"/>
        <item x="442"/>
        <item x="176"/>
        <item x="187"/>
        <item x="229"/>
        <item x="189"/>
        <item x="188"/>
        <item x="252"/>
        <item x="193"/>
        <item x="194"/>
        <item x="196"/>
        <item x="198"/>
        <item x="201"/>
        <item x="199"/>
        <item x="202"/>
        <item x="206"/>
        <item x="203"/>
        <item x="204"/>
        <item x="207"/>
        <item x="208"/>
        <item x="205"/>
        <item x="209"/>
        <item x="408"/>
        <item x="210"/>
        <item x="211"/>
        <item x="212"/>
        <item x="213"/>
        <item x="215"/>
        <item x="216"/>
        <item x="331"/>
        <item x="217"/>
        <item x="219"/>
        <item x="220"/>
        <item x="221"/>
        <item x="222"/>
        <item x="224"/>
        <item x="225"/>
        <item x="235"/>
        <item x="236"/>
        <item x="226"/>
        <item x="227"/>
        <item x="237"/>
        <item x="230"/>
        <item x="238"/>
        <item x="239"/>
        <item x="231"/>
        <item x="409"/>
        <item x="233"/>
        <item x="240"/>
        <item x="234"/>
        <item x="242"/>
        <item x="243"/>
        <item x="244"/>
        <item x="140"/>
        <item x="245"/>
        <item x="197"/>
        <item x="247"/>
        <item x="248"/>
        <item x="249"/>
        <item x="390"/>
        <item x="250"/>
        <item x="251"/>
        <item x="253"/>
        <item x="254"/>
        <item x="256"/>
        <item x="257"/>
        <item x="258"/>
        <item x="259"/>
        <item x="261"/>
        <item x="262"/>
        <item x="263"/>
        <item x="264"/>
        <item x="265"/>
        <item x="266"/>
        <item x="267"/>
        <item x="268"/>
        <item x="32"/>
        <item x="168"/>
        <item x="185"/>
        <item x="269"/>
        <item x="270"/>
        <item x="271"/>
        <item x="272"/>
        <item x="273"/>
        <item x="274"/>
        <item x="275"/>
        <item x="276"/>
        <item x="277"/>
        <item x="289"/>
        <item x="278"/>
        <item x="290"/>
        <item x="293"/>
        <item x="279"/>
        <item x="280"/>
        <item x="291"/>
        <item x="281"/>
        <item x="282"/>
        <item x="284"/>
        <item x="294"/>
        <item x="287"/>
        <item x="292"/>
        <item x="87"/>
        <item x="295"/>
        <item x="296"/>
        <item x="297"/>
        <item x="130"/>
        <item x="228"/>
        <item x="298"/>
        <item x="299"/>
        <item x="300"/>
        <item x="301"/>
        <item x="302"/>
        <item x="304"/>
        <item x="350"/>
        <item x="305"/>
        <item x="306"/>
        <item x="307"/>
        <item x="308"/>
        <item x="309"/>
        <item x="310"/>
        <item x="313"/>
        <item x="314"/>
        <item x="315"/>
        <item x="316"/>
        <item x="317"/>
        <item x="318"/>
        <item x="319"/>
        <item x="351"/>
        <item x="320"/>
        <item x="321"/>
        <item x="322"/>
        <item x="323"/>
        <item x="303"/>
        <item x="241"/>
        <item x="354"/>
        <item x="324"/>
        <item x="325"/>
        <item x="327"/>
        <item x="328"/>
        <item x="330"/>
        <item x="329"/>
        <item x="332"/>
        <item x="333"/>
        <item x="459"/>
        <item x="334"/>
        <item x="335"/>
        <item x="336"/>
        <item x="337"/>
        <item x="338"/>
        <item x="339"/>
        <item x="341"/>
        <item x="342"/>
        <item x="343"/>
        <item x="169"/>
        <item x="347"/>
        <item x="348"/>
        <item x="349"/>
        <item x="352"/>
        <item x="355"/>
        <item x="356"/>
        <item x="358"/>
        <item x="353"/>
        <item x="359"/>
        <item x="357"/>
        <item x="360"/>
        <item x="361"/>
        <item x="362"/>
        <item x="363"/>
        <item x="364"/>
        <item x="391"/>
        <item x="365"/>
        <item x="366"/>
        <item x="135"/>
        <item x="368"/>
        <item x="369"/>
        <item x="344"/>
        <item x="160"/>
        <item x="46"/>
        <item x="340"/>
        <item x="367"/>
        <item x="370"/>
        <item x="371"/>
        <item x="372"/>
        <item x="373"/>
        <item x="374"/>
        <item x="393"/>
        <item x="375"/>
        <item x="376"/>
        <item x="377"/>
        <item x="378"/>
        <item x="379"/>
        <item x="286"/>
        <item x="394"/>
        <item x="89"/>
        <item x="381"/>
        <item x="382"/>
        <item x="383"/>
        <item x="384"/>
        <item x="385"/>
        <item x="386"/>
        <item x="387"/>
        <item x="395"/>
        <item x="388"/>
        <item x="389"/>
        <item x="396"/>
        <item x="398"/>
        <item x="399"/>
        <item x="400"/>
        <item x="397"/>
        <item x="401"/>
        <item x="402"/>
        <item x="403"/>
        <item x="419"/>
        <item x="404"/>
        <item x="405"/>
        <item x="406"/>
        <item x="407"/>
        <item x="410"/>
        <item x="411"/>
        <item x="412"/>
        <item x="413"/>
        <item x="414"/>
        <item x="415"/>
        <item x="440"/>
        <item x="416"/>
        <item x="417"/>
        <item x="418"/>
        <item x="420"/>
        <item x="421"/>
        <item x="422"/>
        <item x="424"/>
        <item x="425"/>
        <item x="426"/>
        <item x="429"/>
        <item x="164"/>
        <item x="218"/>
        <item x="223"/>
        <item x="430"/>
        <item x="431"/>
        <item x="433"/>
        <item x="434"/>
        <item x="435"/>
        <item x="436"/>
        <item x="423"/>
        <item x="437"/>
        <item x="438"/>
        <item x="439"/>
        <item x="443"/>
        <item x="444"/>
        <item x="445"/>
        <item x="446"/>
        <item x="447"/>
        <item x="450"/>
        <item x="448"/>
        <item x="452"/>
        <item x="449"/>
        <item x="451"/>
        <item x="453"/>
        <item x="427"/>
        <item x="454"/>
        <item x="455"/>
        <item x="461"/>
      </items>
    </pivotField>
    <pivotField axis="axisRow" compact="0" outline="0" showAll="0" defaultSubtotal="0">
      <items count="16">
        <item sd="0" x="13"/>
        <item sd="0" x="0"/>
        <item sd="0" x="12"/>
        <item sd="0" x="14"/>
        <item sd="0" x="8"/>
        <item sd="0" x="4"/>
        <item sd="0" x="7"/>
        <item sd="0" x="3"/>
        <item sd="0" x="10"/>
        <item sd="0" x="1"/>
        <item sd="0" x="11"/>
        <item sd="0" x="5"/>
        <item sd="0" x="6"/>
        <item sd="0" x="9"/>
        <item sd="0" x="2"/>
        <item h="1" sd="0" x="15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4"/>
    <field x="0"/>
    <field x="3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4C819C-D579-4673-AD61-44523B07A7F2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0:C13" firstHeaderRow="0" firstDataRow="1" firstDataCol="1"/>
  <pivotFields count="13"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axis="axisRow" showAll="0">
      <items count="4">
        <item x="2"/>
        <item x="0"/>
        <item h="1" x="1"/>
        <item t="default"/>
      </items>
    </pivotField>
    <pivotField showAll="0"/>
  </pivotFields>
  <rowFields count="1">
    <field x="11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upraf. Totală " fld="9" baseField="11" baseItem="0" numFmtId="4"/>
    <dataField name="Sum of Supraf. carosabil + trotuar (mp)" fld="8" baseField="11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876286-B336-4515-8EA1-4442578086D3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5" firstHeaderRow="1" firstDataRow="1" firstDataCol="1"/>
  <pivotFields count="13"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3">
        <item x="1"/>
        <item h="1" x="0"/>
        <item t="default"/>
      </items>
    </pivotField>
    <pivotField showAll="0"/>
    <pivotField showAll="0"/>
  </pivotFields>
  <rowFields count="1">
    <field x="10"/>
  </rowFields>
  <rowItems count="2">
    <i>
      <x/>
    </i>
    <i t="grand">
      <x/>
    </i>
  </rowItems>
  <colItems count="1">
    <i/>
  </colItems>
  <dataFields count="1">
    <dataField name="Sum of Supraf. Trotuar" fld="7" baseField="0" baseItem="1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D2264C-55B7-42C6-9450-3E329CF193FA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18:F34" firstHeaderRow="1" firstDataRow="2" firstDataCol="4" rowPageCount="1" colPageCount="1"/>
  <pivotFields count="13">
    <pivotField axis="axisRow" compact="0" outline="0" showAll="0" defaultSubtotal="0">
      <items count="4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</items>
    </pivotField>
    <pivotField compact="0" outline="0" showAll="0"/>
    <pivotField axis="axisRow" compact="0" outline="0" showAll="0" defaultSubtotal="0">
      <items count="8">
        <item x="3"/>
        <item x="4"/>
        <item x="6"/>
        <item x="5"/>
        <item x="2"/>
        <item x="1"/>
        <item x="0"/>
        <item x="7"/>
      </items>
    </pivotField>
    <pivotField axis="axisRow" compact="0" outline="0" showAll="0">
      <items count="463">
        <item x="457"/>
        <item x="456"/>
        <item x="458"/>
        <item x="460"/>
        <item x="0"/>
        <item x="1"/>
        <item x="174"/>
        <item x="346"/>
        <item x="2"/>
        <item x="3"/>
        <item x="4"/>
        <item x="5"/>
        <item x="6"/>
        <item x="283"/>
        <item x="441"/>
        <item x="7"/>
        <item x="8"/>
        <item x="9"/>
        <item x="186"/>
        <item x="10"/>
        <item x="11"/>
        <item x="12"/>
        <item x="13"/>
        <item x="14"/>
        <item x="15"/>
        <item x="16"/>
        <item x="17"/>
        <item x="18"/>
        <item x="19"/>
        <item x="20"/>
        <item x="148"/>
        <item x="21"/>
        <item x="22"/>
        <item x="24"/>
        <item x="25"/>
        <item x="27"/>
        <item x="28"/>
        <item x="29"/>
        <item x="126"/>
        <item x="30"/>
        <item x="31"/>
        <item x="33"/>
        <item x="34"/>
        <item x="36"/>
        <item x="37"/>
        <item x="38"/>
        <item x="39"/>
        <item x="41"/>
        <item x="42"/>
        <item x="43"/>
        <item x="44"/>
        <item x="45"/>
        <item x="48"/>
        <item x="49"/>
        <item x="50"/>
        <item x="51"/>
        <item x="17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72"/>
        <item x="71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8"/>
        <item x="90"/>
        <item x="91"/>
        <item x="92"/>
        <item x="93"/>
        <item x="94"/>
        <item x="95"/>
        <item x="97"/>
        <item x="99"/>
        <item x="101"/>
        <item x="131"/>
        <item x="345"/>
        <item x="100"/>
        <item x="102"/>
        <item x="103"/>
        <item x="104"/>
        <item x="106"/>
        <item x="107"/>
        <item x="108"/>
        <item x="109"/>
        <item x="111"/>
        <item x="112"/>
        <item x="113"/>
        <item x="114"/>
        <item x="115"/>
        <item x="116"/>
        <item x="117"/>
        <item x="118"/>
        <item x="119"/>
        <item x="121"/>
        <item x="122"/>
        <item x="124"/>
        <item x="125"/>
        <item x="127"/>
        <item x="128"/>
        <item x="129"/>
        <item x="69"/>
        <item x="133"/>
        <item x="134"/>
        <item x="40"/>
        <item x="96"/>
        <item x="380"/>
        <item x="120"/>
        <item x="200"/>
        <item x="288"/>
        <item x="311"/>
        <item x="26"/>
        <item x="136"/>
        <item x="138"/>
        <item x="428"/>
        <item x="139"/>
        <item x="123"/>
        <item x="47"/>
        <item x="285"/>
        <item x="312"/>
        <item x="142"/>
        <item x="143"/>
        <item x="144"/>
        <item x="145"/>
        <item x="146"/>
        <item x="147"/>
        <item x="149"/>
        <item x="150"/>
        <item x="151"/>
        <item x="214"/>
        <item x="195"/>
        <item x="152"/>
        <item x="153"/>
        <item x="154"/>
        <item x="156"/>
        <item x="155"/>
        <item x="158"/>
        <item x="157"/>
        <item x="23"/>
        <item x="137"/>
        <item x="255"/>
        <item x="105"/>
        <item x="141"/>
        <item x="132"/>
        <item x="232"/>
        <item x="35"/>
        <item x="392"/>
        <item x="159"/>
        <item x="161"/>
        <item x="162"/>
        <item x="163"/>
        <item x="165"/>
        <item x="166"/>
        <item x="167"/>
        <item x="170"/>
        <item x="172"/>
        <item x="173"/>
        <item x="98"/>
        <item x="175"/>
        <item x="177"/>
        <item x="178"/>
        <item x="179"/>
        <item x="180"/>
        <item x="181"/>
        <item x="182"/>
        <item x="260"/>
        <item x="183"/>
        <item x="184"/>
        <item x="432"/>
        <item x="68"/>
        <item x="110"/>
        <item x="326"/>
        <item x="70"/>
        <item x="246"/>
        <item x="442"/>
        <item x="176"/>
        <item x="187"/>
        <item x="229"/>
        <item x="189"/>
        <item x="188"/>
        <item x="190"/>
        <item x="191"/>
        <item x="192"/>
        <item x="252"/>
        <item x="193"/>
        <item x="194"/>
        <item x="196"/>
        <item x="198"/>
        <item x="201"/>
        <item x="199"/>
        <item x="202"/>
        <item x="203"/>
        <item x="204"/>
        <item x="205"/>
        <item x="206"/>
        <item x="207"/>
        <item x="208"/>
        <item x="209"/>
        <item x="408"/>
        <item x="210"/>
        <item x="211"/>
        <item x="212"/>
        <item x="213"/>
        <item x="215"/>
        <item x="216"/>
        <item x="331"/>
        <item x="217"/>
        <item x="219"/>
        <item x="220"/>
        <item x="221"/>
        <item x="222"/>
        <item x="224"/>
        <item x="225"/>
        <item x="226"/>
        <item x="227"/>
        <item x="230"/>
        <item x="231"/>
        <item x="409"/>
        <item x="233"/>
        <item x="234"/>
        <item x="235"/>
        <item x="236"/>
        <item x="237"/>
        <item x="238"/>
        <item x="239"/>
        <item x="240"/>
        <item x="242"/>
        <item x="243"/>
        <item x="244"/>
        <item x="140"/>
        <item x="245"/>
        <item x="197"/>
        <item x="247"/>
        <item x="248"/>
        <item x="249"/>
        <item x="390"/>
        <item x="250"/>
        <item x="251"/>
        <item x="253"/>
        <item x="254"/>
        <item x="256"/>
        <item x="257"/>
        <item x="258"/>
        <item x="259"/>
        <item x="261"/>
        <item x="262"/>
        <item x="263"/>
        <item x="264"/>
        <item x="265"/>
        <item x="266"/>
        <item x="267"/>
        <item x="268"/>
        <item x="32"/>
        <item x="168"/>
        <item x="185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4"/>
        <item x="287"/>
        <item x="87"/>
        <item x="289"/>
        <item x="290"/>
        <item x="291"/>
        <item x="292"/>
        <item x="293"/>
        <item x="294"/>
        <item x="295"/>
        <item x="296"/>
        <item x="297"/>
        <item x="130"/>
        <item x="228"/>
        <item x="298"/>
        <item x="299"/>
        <item x="300"/>
        <item x="301"/>
        <item x="302"/>
        <item x="304"/>
        <item x="350"/>
        <item x="305"/>
        <item x="306"/>
        <item x="307"/>
        <item x="308"/>
        <item x="309"/>
        <item x="310"/>
        <item x="313"/>
        <item x="314"/>
        <item x="315"/>
        <item x="316"/>
        <item x="317"/>
        <item x="318"/>
        <item x="319"/>
        <item x="351"/>
        <item x="320"/>
        <item x="321"/>
        <item x="322"/>
        <item x="323"/>
        <item x="303"/>
        <item x="241"/>
        <item x="354"/>
        <item x="324"/>
        <item x="325"/>
        <item x="327"/>
        <item x="328"/>
        <item x="329"/>
        <item x="330"/>
        <item x="332"/>
        <item x="333"/>
        <item x="459"/>
        <item x="334"/>
        <item x="335"/>
        <item x="336"/>
        <item x="337"/>
        <item x="338"/>
        <item x="339"/>
        <item x="341"/>
        <item x="342"/>
        <item x="343"/>
        <item x="169"/>
        <item x="347"/>
        <item x="348"/>
        <item x="349"/>
        <item x="352"/>
        <item x="353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135"/>
        <item x="368"/>
        <item x="369"/>
        <item x="344"/>
        <item x="160"/>
        <item x="46"/>
        <item x="340"/>
        <item x="367"/>
        <item x="370"/>
        <item x="371"/>
        <item x="372"/>
        <item x="373"/>
        <item x="374"/>
        <item x="375"/>
        <item x="376"/>
        <item x="377"/>
        <item x="378"/>
        <item x="379"/>
        <item x="286"/>
        <item x="381"/>
        <item x="382"/>
        <item x="383"/>
        <item x="384"/>
        <item x="385"/>
        <item x="386"/>
        <item x="387"/>
        <item x="388"/>
        <item x="389"/>
        <item x="391"/>
        <item x="393"/>
        <item x="394"/>
        <item x="89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10"/>
        <item x="411"/>
        <item x="412"/>
        <item x="413"/>
        <item x="414"/>
        <item x="415"/>
        <item x="440"/>
        <item x="416"/>
        <item x="417"/>
        <item x="418"/>
        <item x="419"/>
        <item x="420"/>
        <item x="421"/>
        <item x="422"/>
        <item x="424"/>
        <item x="425"/>
        <item x="426"/>
        <item x="164"/>
        <item x="218"/>
        <item x="223"/>
        <item x="429"/>
        <item x="430"/>
        <item x="431"/>
        <item x="433"/>
        <item x="434"/>
        <item x="435"/>
        <item x="436"/>
        <item x="423"/>
        <item x="437"/>
        <item x="438"/>
        <item x="439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27"/>
        <item x="454"/>
        <item x="455"/>
        <item x="46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axis="axisPage" compact="0" outline="0" multipleItemSelectionAllowed="1" showAll="0">
      <items count="4">
        <item x="2"/>
        <item x="0"/>
        <item h="1" x="1"/>
        <item t="default"/>
      </items>
    </pivotField>
    <pivotField axis="axisRow" compact="0" outline="0" showAll="0" sortType="ascending" defaultSubtotal="0">
      <items count="15">
        <item sd="0" x="7"/>
        <item sd="0" x="10"/>
        <item sd="0" x="4"/>
        <item sd="0" x="8"/>
        <item sd="0" x="11"/>
        <item sd="0" x="0"/>
        <item sd="0" x="2"/>
        <item sd="0" x="6"/>
        <item sd="0" x="13"/>
        <item sd="0" x="5"/>
        <item sd="0" x="12"/>
        <item sd="0" x="3"/>
        <item sd="0" x="9"/>
        <item sd="0" x="14"/>
        <item sd="0" x="1"/>
      </items>
    </pivotField>
  </pivotFields>
  <rowFields count="4">
    <field x="12"/>
    <field x="0"/>
    <field x="2"/>
    <field x="3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2">
    <i>
      <x/>
    </i>
    <i i="1">
      <x v="1"/>
    </i>
  </colItems>
  <pageFields count="1">
    <pageField fld="11" hier="-1"/>
  </pageFields>
  <dataFields count="2">
    <dataField name="Sum of Supraf. Totală " fld="9" baseField="11" baseItem="0" numFmtId="4"/>
    <dataField name="Sum of Supraf. carosabil + trotuar (mp)" fld="8" baseField="11" baseItem="0" numFmtId="4"/>
  </dataFields>
  <formats count="1">
    <format dxfId="0">
      <pivotArea dataOnly="0" labelOnly="1" outline="0" fieldPosition="0">
        <references count="1">
          <reference field="12" count="1">
            <x v="1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C9992-007D-434E-94A3-32A7210D92D8}">
  <sheetPr>
    <pageSetUpPr fitToPage="1"/>
  </sheetPr>
  <dimension ref="A4:I51"/>
  <sheetViews>
    <sheetView workbookViewId="0">
      <pane ySplit="4" topLeftCell="A5" activePane="bottomLeft" state="frozen"/>
      <selection pane="bottomLeft" activeCell="A12" sqref="A12"/>
    </sheetView>
  </sheetViews>
  <sheetFormatPr defaultRowHeight="15"/>
  <cols>
    <col min="1" max="1" width="28.7109375" bestFit="1" customWidth="1"/>
    <col min="2" max="2" width="37.140625" customWidth="1"/>
    <col min="3" max="3" width="17.28515625" bestFit="1" customWidth="1"/>
    <col min="4" max="4" width="18.140625" bestFit="1" customWidth="1"/>
    <col min="5" max="5" width="15.28515625" bestFit="1" customWidth="1"/>
    <col min="6" max="6" width="17.7109375" bestFit="1" customWidth="1"/>
    <col min="7" max="7" width="8.7109375" bestFit="1" customWidth="1"/>
    <col min="8" max="206" width="28.85546875" bestFit="1" customWidth="1"/>
    <col min="207" max="207" width="10.28515625" bestFit="1" customWidth="1"/>
  </cols>
  <sheetData>
    <row r="4" spans="1:3" ht="38.65" customHeight="1"/>
    <row r="5" spans="1:3">
      <c r="A5" s="1" t="s">
        <v>425</v>
      </c>
      <c r="B5" s="1" t="s">
        <v>420</v>
      </c>
      <c r="C5" s="1" t="s">
        <v>3</v>
      </c>
    </row>
    <row r="6" spans="1:3">
      <c r="A6" t="s">
        <v>422</v>
      </c>
    </row>
    <row r="7" spans="1:3">
      <c r="A7" t="s">
        <v>436</v>
      </c>
    </row>
    <row r="8" spans="1:3">
      <c r="A8" t="s">
        <v>486</v>
      </c>
    </row>
    <row r="9" spans="1:3">
      <c r="A9" t="s">
        <v>438</v>
      </c>
    </row>
    <row r="10" spans="1:3">
      <c r="A10" t="s">
        <v>485</v>
      </c>
    </row>
    <row r="11" spans="1:3">
      <c r="A11" t="s">
        <v>487</v>
      </c>
    </row>
    <row r="12" spans="1:3">
      <c r="A12" t="s">
        <v>484</v>
      </c>
    </row>
    <row r="13" spans="1:3">
      <c r="A13" t="s">
        <v>439</v>
      </c>
    </row>
    <row r="14" spans="1:3">
      <c r="A14" t="s">
        <v>435</v>
      </c>
    </row>
    <row r="15" spans="1:3">
      <c r="A15" t="s">
        <v>432</v>
      </c>
    </row>
    <row r="16" spans="1:3">
      <c r="A16" t="s">
        <v>488</v>
      </c>
    </row>
    <row r="17" spans="1:1">
      <c r="A17" t="s">
        <v>433</v>
      </c>
    </row>
    <row r="18" spans="1:1">
      <c r="A18" t="s">
        <v>434</v>
      </c>
    </row>
    <row r="19" spans="1:1">
      <c r="A19" t="s">
        <v>483</v>
      </c>
    </row>
    <row r="20" spans="1:1">
      <c r="A20" t="s">
        <v>437</v>
      </c>
    </row>
    <row r="21" spans="1:1">
      <c r="A21" t="s">
        <v>0</v>
      </c>
    </row>
    <row r="51" spans="9:9">
      <c r="I51" t="s">
        <v>492</v>
      </c>
    </row>
  </sheetData>
  <pageMargins left="0.7" right="0.7" top="0.75" bottom="0.75" header="0.3" footer="0.3"/>
  <pageSetup paperSize="9" scale="6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DB46F-82B8-452F-8B07-3A7BBE233A12}">
  <sheetPr>
    <tabColor theme="9"/>
  </sheetPr>
  <dimension ref="A3:K34"/>
  <sheetViews>
    <sheetView tabSelected="1" workbookViewId="0">
      <selection activeCell="I14" sqref="I14"/>
    </sheetView>
  </sheetViews>
  <sheetFormatPr defaultRowHeight="15"/>
  <cols>
    <col min="1" max="1" width="13.140625" bestFit="1" customWidth="1"/>
    <col min="2" max="2" width="20.42578125" bestFit="1" customWidth="1"/>
    <col min="3" max="3" width="35.7109375" bestFit="1" customWidth="1"/>
    <col min="4" max="4" width="19" bestFit="1" customWidth="1"/>
    <col min="5" max="5" width="20.42578125" bestFit="1" customWidth="1"/>
    <col min="6" max="6" width="35.7109375" bestFit="1" customWidth="1"/>
    <col min="9" max="9" width="13.28515625" bestFit="1" customWidth="1"/>
    <col min="10" max="11" width="14.28515625" bestFit="1" customWidth="1"/>
  </cols>
  <sheetData>
    <row r="3" spans="1:11">
      <c r="A3" s="1" t="s">
        <v>497</v>
      </c>
      <c r="B3" t="s">
        <v>499</v>
      </c>
    </row>
    <row r="4" spans="1:11">
      <c r="A4" s="28" t="s">
        <v>503</v>
      </c>
      <c r="B4" s="29">
        <v>189378</v>
      </c>
    </row>
    <row r="5" spans="1:11">
      <c r="A5" s="28" t="s">
        <v>0</v>
      </c>
      <c r="B5" s="29">
        <v>189378</v>
      </c>
      <c r="H5" s="39"/>
      <c r="I5" s="42" t="s">
        <v>518</v>
      </c>
      <c r="J5" s="42" t="s">
        <v>519</v>
      </c>
      <c r="K5" s="42" t="s">
        <v>520</v>
      </c>
    </row>
    <row r="6" spans="1:11">
      <c r="H6" s="39" t="s">
        <v>516</v>
      </c>
      <c r="I6" s="40">
        <f>GETPIVOTDATA("Supraf. Trotuar
(mp)",$A$3,"Trotuare dezapezire","X")</f>
        <v>189378</v>
      </c>
      <c r="J6" s="41">
        <f>I6*10</f>
        <v>1893780</v>
      </c>
      <c r="K6" s="41">
        <f>J6*5</f>
        <v>9468900</v>
      </c>
    </row>
    <row r="7" spans="1:11">
      <c r="H7" s="39" t="s">
        <v>517</v>
      </c>
      <c r="I7" s="40">
        <f>GETPIVOTDATA("Sum of Supraf. carosabil + trotuar (mp)",$A$18)</f>
        <v>1138105</v>
      </c>
      <c r="J7" s="41">
        <f>I7*10</f>
        <v>11381050</v>
      </c>
      <c r="K7" s="41">
        <f>J7*5</f>
        <v>56905250</v>
      </c>
    </row>
    <row r="10" spans="1:11">
      <c r="A10" s="1" t="s">
        <v>497</v>
      </c>
      <c r="B10" t="s">
        <v>506</v>
      </c>
      <c r="C10" t="s">
        <v>507</v>
      </c>
    </row>
    <row r="11" spans="1:11">
      <c r="A11" s="28">
        <v>1</v>
      </c>
      <c r="B11" s="29">
        <v>778587</v>
      </c>
      <c r="C11" s="29">
        <v>591861</v>
      </c>
    </row>
    <row r="12" spans="1:11">
      <c r="A12" s="28">
        <v>2</v>
      </c>
      <c r="B12" s="29">
        <v>547738</v>
      </c>
      <c r="C12" s="29">
        <v>546244</v>
      </c>
    </row>
    <row r="13" spans="1:11">
      <c r="A13" s="28" t="s">
        <v>0</v>
      </c>
      <c r="B13" s="29">
        <v>1326325</v>
      </c>
      <c r="C13" s="29">
        <v>1138105</v>
      </c>
    </row>
    <row r="16" spans="1:11">
      <c r="A16" s="1" t="s">
        <v>504</v>
      </c>
      <c r="B16" t="s">
        <v>514</v>
      </c>
    </row>
    <row r="18" spans="1:6">
      <c r="E18" s="1" t="s">
        <v>1</v>
      </c>
    </row>
    <row r="19" spans="1:6">
      <c r="A19" s="1" t="s">
        <v>498</v>
      </c>
      <c r="B19" s="1" t="s">
        <v>420</v>
      </c>
      <c r="C19" s="1" t="s">
        <v>2</v>
      </c>
      <c r="D19" s="1" t="s">
        <v>3</v>
      </c>
      <c r="E19" t="s">
        <v>506</v>
      </c>
      <c r="F19" t="s">
        <v>507</v>
      </c>
    </row>
    <row r="20" spans="1:6">
      <c r="A20">
        <v>1</v>
      </c>
      <c r="E20" s="29">
        <v>79216</v>
      </c>
      <c r="F20" s="29">
        <v>77920</v>
      </c>
    </row>
    <row r="21" spans="1:6">
      <c r="A21">
        <v>2</v>
      </c>
      <c r="E21" s="29">
        <v>42772</v>
      </c>
      <c r="F21" s="29">
        <v>44628</v>
      </c>
    </row>
    <row r="22" spans="1:6">
      <c r="A22">
        <v>3</v>
      </c>
      <c r="E22" s="29">
        <v>102979</v>
      </c>
      <c r="F22" s="29">
        <v>87822</v>
      </c>
    </row>
    <row r="23" spans="1:6">
      <c r="A23">
        <v>4</v>
      </c>
      <c r="E23" s="29">
        <v>83700</v>
      </c>
      <c r="F23" s="29">
        <v>61903</v>
      </c>
    </row>
    <row r="24" spans="1:6">
      <c r="A24">
        <v>5</v>
      </c>
      <c r="E24" s="29">
        <v>38028</v>
      </c>
      <c r="F24" s="29">
        <v>43488</v>
      </c>
    </row>
    <row r="25" spans="1:6">
      <c r="A25">
        <v>6</v>
      </c>
      <c r="E25" s="29">
        <v>37250</v>
      </c>
      <c r="F25" s="29">
        <v>32687</v>
      </c>
    </row>
    <row r="26" spans="1:6">
      <c r="A26">
        <v>7</v>
      </c>
      <c r="E26" s="29">
        <v>163237</v>
      </c>
      <c r="F26" s="29">
        <v>137191</v>
      </c>
    </row>
    <row r="27" spans="1:6">
      <c r="A27">
        <v>8</v>
      </c>
      <c r="E27" s="29">
        <v>156003</v>
      </c>
      <c r="F27" s="29">
        <v>133539</v>
      </c>
    </row>
    <row r="28" spans="1:6">
      <c r="A28">
        <v>9</v>
      </c>
      <c r="E28" s="29">
        <v>103645</v>
      </c>
      <c r="F28" s="29">
        <v>100427</v>
      </c>
    </row>
    <row r="29" spans="1:6">
      <c r="A29">
        <v>10</v>
      </c>
      <c r="E29" s="29">
        <v>30033</v>
      </c>
      <c r="F29" s="29">
        <v>21702</v>
      </c>
    </row>
    <row r="30" spans="1:6">
      <c r="A30">
        <v>11</v>
      </c>
      <c r="E30" s="29">
        <v>137667</v>
      </c>
      <c r="F30" s="29">
        <v>116488</v>
      </c>
    </row>
    <row r="31" spans="1:6">
      <c r="A31">
        <v>12</v>
      </c>
      <c r="E31" s="29">
        <v>232304</v>
      </c>
      <c r="F31" s="29">
        <v>176727</v>
      </c>
    </row>
    <row r="32" spans="1:6">
      <c r="A32">
        <v>13</v>
      </c>
      <c r="E32" s="29">
        <v>113401</v>
      </c>
      <c r="F32" s="29">
        <v>96903</v>
      </c>
    </row>
    <row r="33" spans="1:6">
      <c r="A33" s="38" t="s">
        <v>512</v>
      </c>
      <c r="E33" s="29">
        <v>6090</v>
      </c>
      <c r="F33" s="29">
        <v>6680</v>
      </c>
    </row>
    <row r="34" spans="1:6">
      <c r="A34" t="s">
        <v>0</v>
      </c>
      <c r="E34" s="29">
        <v>1326325</v>
      </c>
      <c r="F34" s="29">
        <v>1138105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BFE55-590A-4F02-990A-85433946A5F1}">
  <dimension ref="A1:D29"/>
  <sheetViews>
    <sheetView workbookViewId="0">
      <pane ySplit="1" topLeftCell="A2" activePane="bottomLeft" state="frozen"/>
      <selection pane="bottomLeft" activeCell="F13" sqref="F13"/>
    </sheetView>
  </sheetViews>
  <sheetFormatPr defaultRowHeight="12.75"/>
  <cols>
    <col min="1" max="1" width="6.42578125" style="43" bestFit="1" customWidth="1"/>
    <col min="2" max="2" width="17.85546875" style="43" bestFit="1" customWidth="1"/>
    <col min="3" max="3" width="9.140625" style="43"/>
    <col min="4" max="4" width="29.42578125" style="43" bestFit="1" customWidth="1"/>
    <col min="5" max="16384" width="9.140625" style="43"/>
  </cols>
  <sheetData>
    <row r="1" spans="1:4">
      <c r="A1" s="43" t="s">
        <v>521</v>
      </c>
      <c r="B1" s="43" t="s">
        <v>522</v>
      </c>
      <c r="C1" s="43" t="s">
        <v>524</v>
      </c>
      <c r="D1" s="43" t="s">
        <v>508</v>
      </c>
    </row>
    <row r="2" spans="1:4">
      <c r="A2" s="43">
        <v>1</v>
      </c>
      <c r="B2" s="44" t="s">
        <v>534</v>
      </c>
      <c r="C2" s="43">
        <v>1</v>
      </c>
      <c r="D2" s="43" t="s">
        <v>531</v>
      </c>
    </row>
    <row r="3" spans="1:4">
      <c r="A3" s="43">
        <v>2</v>
      </c>
      <c r="B3" s="44" t="s">
        <v>535</v>
      </c>
      <c r="C3" s="43">
        <v>1</v>
      </c>
      <c r="D3" s="43" t="s">
        <v>525</v>
      </c>
    </row>
    <row r="4" spans="1:4">
      <c r="A4" s="43">
        <v>3</v>
      </c>
      <c r="B4" s="44" t="s">
        <v>56</v>
      </c>
      <c r="C4" s="43">
        <v>2</v>
      </c>
      <c r="D4" s="43" t="s">
        <v>527</v>
      </c>
    </row>
    <row r="5" spans="1:4">
      <c r="A5" s="43">
        <v>4</v>
      </c>
      <c r="B5" s="44" t="s">
        <v>536</v>
      </c>
      <c r="C5" s="43">
        <v>1</v>
      </c>
      <c r="D5" s="43" t="s">
        <v>525</v>
      </c>
    </row>
    <row r="6" spans="1:4">
      <c r="A6" s="43">
        <v>5</v>
      </c>
      <c r="B6" s="44" t="s">
        <v>537</v>
      </c>
      <c r="C6" s="43">
        <v>2</v>
      </c>
      <c r="D6" s="43" t="s">
        <v>528</v>
      </c>
    </row>
    <row r="7" spans="1:4">
      <c r="A7" s="43">
        <v>6</v>
      </c>
      <c r="B7" s="44" t="s">
        <v>538</v>
      </c>
      <c r="C7" s="43">
        <v>1</v>
      </c>
      <c r="D7" s="43" t="s">
        <v>529</v>
      </c>
    </row>
    <row r="8" spans="1:4">
      <c r="A8" s="43">
        <v>7</v>
      </c>
      <c r="B8" s="44" t="s">
        <v>564</v>
      </c>
      <c r="C8" s="43">
        <v>1</v>
      </c>
      <c r="D8" s="43" t="s">
        <v>530</v>
      </c>
    </row>
    <row r="9" spans="1:4">
      <c r="A9" s="43">
        <v>8</v>
      </c>
      <c r="B9" s="44" t="s">
        <v>539</v>
      </c>
      <c r="C9" s="43">
        <v>1</v>
      </c>
      <c r="D9" s="43" t="s">
        <v>525</v>
      </c>
    </row>
    <row r="10" spans="1:4">
      <c r="A10" s="43">
        <v>9</v>
      </c>
      <c r="B10" s="44" t="s">
        <v>388</v>
      </c>
      <c r="C10" s="43">
        <v>1</v>
      </c>
      <c r="D10" s="43" t="s">
        <v>525</v>
      </c>
    </row>
    <row r="11" spans="1:4">
      <c r="A11" s="43">
        <v>10</v>
      </c>
      <c r="B11" s="44" t="s">
        <v>540</v>
      </c>
      <c r="C11" s="43">
        <v>2</v>
      </c>
      <c r="D11" s="43" t="s">
        <v>526</v>
      </c>
    </row>
    <row r="12" spans="1:4">
      <c r="A12" s="43">
        <v>11</v>
      </c>
      <c r="B12" s="44" t="s">
        <v>541</v>
      </c>
      <c r="C12" s="43">
        <v>1</v>
      </c>
      <c r="D12" s="43" t="s">
        <v>526</v>
      </c>
    </row>
    <row r="13" spans="1:4">
      <c r="A13" s="43">
        <v>12</v>
      </c>
      <c r="B13" s="44" t="s">
        <v>472</v>
      </c>
      <c r="C13" s="43">
        <v>1</v>
      </c>
      <c r="D13" s="43" t="s">
        <v>542</v>
      </c>
    </row>
    <row r="14" spans="1:4">
      <c r="A14" s="43">
        <v>13</v>
      </c>
      <c r="B14" s="44" t="s">
        <v>543</v>
      </c>
      <c r="C14" s="43">
        <v>1</v>
      </c>
      <c r="D14" s="43" t="s">
        <v>544</v>
      </c>
    </row>
    <row r="15" spans="1:4">
      <c r="A15" s="43">
        <v>14</v>
      </c>
      <c r="B15" s="44" t="s">
        <v>545</v>
      </c>
      <c r="C15" s="43">
        <v>1</v>
      </c>
      <c r="D15" s="43" t="s">
        <v>546</v>
      </c>
    </row>
    <row r="16" spans="1:4">
      <c r="A16" s="43">
        <v>15</v>
      </c>
      <c r="B16" s="44" t="s">
        <v>547</v>
      </c>
      <c r="C16" s="43">
        <v>1</v>
      </c>
      <c r="D16" s="43" t="s">
        <v>548</v>
      </c>
    </row>
    <row r="17" spans="1:4">
      <c r="A17" s="43">
        <v>16</v>
      </c>
      <c r="B17" s="44" t="s">
        <v>534</v>
      </c>
      <c r="C17" s="43">
        <v>2</v>
      </c>
      <c r="D17" s="43" t="s">
        <v>532</v>
      </c>
    </row>
    <row r="18" spans="1:4">
      <c r="A18" s="43">
        <v>17</v>
      </c>
      <c r="B18" s="44" t="s">
        <v>549</v>
      </c>
      <c r="C18" s="43">
        <v>1</v>
      </c>
      <c r="D18" s="43" t="s">
        <v>550</v>
      </c>
    </row>
    <row r="19" spans="1:4">
      <c r="A19" s="43">
        <v>18</v>
      </c>
      <c r="B19" s="44" t="s">
        <v>565</v>
      </c>
      <c r="C19" s="43">
        <v>8</v>
      </c>
      <c r="D19" s="43" t="s">
        <v>551</v>
      </c>
    </row>
    <row r="20" spans="1:4">
      <c r="A20" s="43">
        <v>19</v>
      </c>
      <c r="B20" s="44" t="s">
        <v>552</v>
      </c>
      <c r="C20" s="43">
        <v>2</v>
      </c>
      <c r="D20" s="43" t="s">
        <v>533</v>
      </c>
    </row>
    <row r="21" spans="1:4">
      <c r="A21" s="43">
        <v>20</v>
      </c>
      <c r="B21" s="44" t="s">
        <v>553</v>
      </c>
      <c r="C21" s="43">
        <v>1</v>
      </c>
      <c r="D21" s="43" t="s">
        <v>554</v>
      </c>
    </row>
    <row r="22" spans="1:4">
      <c r="A22" s="43">
        <v>21</v>
      </c>
      <c r="B22" s="44" t="s">
        <v>540</v>
      </c>
      <c r="C22" s="43">
        <v>1</v>
      </c>
      <c r="D22" s="43" t="s">
        <v>555</v>
      </c>
    </row>
    <row r="23" spans="1:4">
      <c r="A23" s="43">
        <v>22</v>
      </c>
      <c r="B23" s="44" t="s">
        <v>523</v>
      </c>
      <c r="C23" s="43">
        <v>1</v>
      </c>
    </row>
    <row r="24" spans="1:4">
      <c r="A24" s="43">
        <v>23</v>
      </c>
      <c r="B24" s="44" t="s">
        <v>556</v>
      </c>
      <c r="C24" s="43">
        <v>1</v>
      </c>
      <c r="D24" s="43" t="s">
        <v>557</v>
      </c>
    </row>
    <row r="25" spans="1:4">
      <c r="A25" s="43">
        <v>24</v>
      </c>
      <c r="B25" s="44" t="s">
        <v>558</v>
      </c>
      <c r="C25" s="43">
        <v>1</v>
      </c>
      <c r="D25" s="43" t="s">
        <v>559</v>
      </c>
    </row>
    <row r="26" spans="1:4">
      <c r="A26" s="43">
        <v>25</v>
      </c>
      <c r="B26" s="44" t="s">
        <v>560</v>
      </c>
      <c r="C26" s="43">
        <v>1</v>
      </c>
    </row>
    <row r="27" spans="1:4">
      <c r="A27" s="43">
        <v>26</v>
      </c>
      <c r="B27" s="44" t="s">
        <v>561</v>
      </c>
      <c r="C27" s="43">
        <v>1</v>
      </c>
      <c r="D27" s="43" t="s">
        <v>562</v>
      </c>
    </row>
    <row r="28" spans="1:4">
      <c r="A28" s="43">
        <v>27</v>
      </c>
      <c r="B28" s="44" t="s">
        <v>42</v>
      </c>
      <c r="C28" s="43">
        <v>1</v>
      </c>
      <c r="D28" s="43" t="s">
        <v>563</v>
      </c>
    </row>
    <row r="29" spans="1:4">
      <c r="C29" s="45">
        <f>SUM(C2:C28)</f>
        <v>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3A3B1-DFE6-477E-878C-00DD847D662C}">
  <sheetPr>
    <tabColor rgb="FFFF0000"/>
  </sheetPr>
  <dimension ref="A1:N473"/>
  <sheetViews>
    <sheetView zoomScale="90" zoomScaleNormal="90" workbookViewId="0">
      <pane ySplit="1" topLeftCell="A2" activePane="bottomLeft" state="frozen"/>
      <selection pane="bottomLeft" activeCell="E253" sqref="E253"/>
    </sheetView>
  </sheetViews>
  <sheetFormatPr defaultColWidth="29.85546875" defaultRowHeight="15"/>
  <cols>
    <col min="1" max="1" width="9.5703125" style="4" bestFit="1" customWidth="1"/>
    <col min="2" max="2" width="13.140625" style="14" bestFit="1" customWidth="1"/>
    <col min="3" max="3" width="14.5703125" bestFit="1" customWidth="1"/>
    <col min="4" max="4" width="29.28515625" style="3" bestFit="1" customWidth="1"/>
    <col min="5" max="5" width="15.42578125" style="3" customWidth="1"/>
    <col min="6" max="6" width="8.7109375" style="10" bestFit="1" customWidth="1"/>
    <col min="7" max="7" width="14" style="10" customWidth="1"/>
    <col min="8" max="9" width="15.28515625" style="10" customWidth="1"/>
    <col min="10" max="10" width="16" style="10" bestFit="1" customWidth="1"/>
    <col min="11" max="11" width="9.5703125" style="10" bestFit="1" customWidth="1"/>
    <col min="12" max="12" width="15.7109375" style="31" bestFit="1" customWidth="1"/>
    <col min="13" max="13" width="12.28515625" style="33" bestFit="1" customWidth="1"/>
  </cols>
  <sheetData>
    <row r="1" spans="1:14" ht="45">
      <c r="A1" s="18" t="s">
        <v>420</v>
      </c>
      <c r="B1" s="19" t="s">
        <v>482</v>
      </c>
      <c r="C1" s="20" t="s">
        <v>2</v>
      </c>
      <c r="D1" s="21" t="s">
        <v>3</v>
      </c>
      <c r="E1" s="21" t="s">
        <v>425</v>
      </c>
      <c r="F1" s="22" t="s">
        <v>489</v>
      </c>
      <c r="G1" s="23" t="s">
        <v>501</v>
      </c>
      <c r="H1" s="23" t="s">
        <v>500</v>
      </c>
      <c r="I1" s="23" t="s">
        <v>502</v>
      </c>
      <c r="J1" s="23" t="s">
        <v>505</v>
      </c>
      <c r="K1" s="23" t="s">
        <v>490</v>
      </c>
      <c r="L1" s="23" t="s">
        <v>504</v>
      </c>
      <c r="M1" s="32" t="s">
        <v>498</v>
      </c>
      <c r="N1" s="23" t="s">
        <v>508</v>
      </c>
    </row>
    <row r="2" spans="1:14">
      <c r="A2" s="4">
        <v>10001</v>
      </c>
      <c r="B2" s="15">
        <v>882</v>
      </c>
      <c r="C2" t="s">
        <v>4</v>
      </c>
      <c r="D2" s="3" t="s">
        <v>5</v>
      </c>
      <c r="E2" s="17" t="s">
        <v>436</v>
      </c>
      <c r="F2" s="10">
        <v>160</v>
      </c>
      <c r="G2" s="10">
        <f>4*F2</f>
        <v>640</v>
      </c>
      <c r="H2" s="10">
        <v>768</v>
      </c>
      <c r="I2" s="10">
        <f>H2+G2</f>
        <v>1408</v>
      </c>
      <c r="J2" s="10">
        <v>960</v>
      </c>
      <c r="K2" s="30"/>
      <c r="L2" s="31">
        <v>2</v>
      </c>
      <c r="M2" s="33">
        <v>6</v>
      </c>
    </row>
    <row r="3" spans="1:14">
      <c r="A3" s="4">
        <v>10002</v>
      </c>
      <c r="B3" s="16">
        <v>873</v>
      </c>
      <c r="C3" t="s">
        <v>4</v>
      </c>
      <c r="D3" s="3" t="s">
        <v>6</v>
      </c>
      <c r="E3" s="17" t="s">
        <v>432</v>
      </c>
      <c r="F3" s="10">
        <v>140</v>
      </c>
      <c r="G3" s="10">
        <f t="shared" ref="G3:G66" si="0">4*F3</f>
        <v>560</v>
      </c>
      <c r="H3" s="10">
        <v>140</v>
      </c>
      <c r="I3" s="10">
        <f t="shared" ref="I3:I66" si="1">H3+G3</f>
        <v>700</v>
      </c>
      <c r="J3" s="10">
        <v>840</v>
      </c>
      <c r="K3" s="30"/>
    </row>
    <row r="4" spans="1:14">
      <c r="A4" s="4">
        <v>10003</v>
      </c>
      <c r="B4" s="16">
        <v>883</v>
      </c>
      <c r="C4" t="s">
        <v>4</v>
      </c>
      <c r="D4" s="3" t="s">
        <v>7</v>
      </c>
      <c r="E4" s="17" t="s">
        <v>432</v>
      </c>
      <c r="F4" s="10">
        <v>190</v>
      </c>
      <c r="G4" s="10">
        <f t="shared" si="0"/>
        <v>760</v>
      </c>
      <c r="H4" s="10">
        <v>0</v>
      </c>
      <c r="I4" s="10">
        <f>H4+G4</f>
        <v>760</v>
      </c>
      <c r="J4" s="10">
        <v>874</v>
      </c>
      <c r="K4" s="30"/>
    </row>
    <row r="5" spans="1:14">
      <c r="A5" s="4">
        <v>10004</v>
      </c>
      <c r="B5" s="15">
        <v>884</v>
      </c>
      <c r="C5" t="s">
        <v>4</v>
      </c>
      <c r="D5" s="3" t="s">
        <v>8</v>
      </c>
      <c r="E5" s="17" t="s">
        <v>437</v>
      </c>
      <c r="F5" s="10">
        <v>620</v>
      </c>
      <c r="G5" s="10">
        <f t="shared" si="0"/>
        <v>2480</v>
      </c>
      <c r="H5" s="10">
        <v>1540</v>
      </c>
      <c r="I5" s="10">
        <f t="shared" si="1"/>
        <v>4020</v>
      </c>
      <c r="J5" s="10">
        <v>4340</v>
      </c>
      <c r="K5" s="30"/>
      <c r="L5" s="31">
        <v>1</v>
      </c>
      <c r="M5" s="33">
        <v>7</v>
      </c>
    </row>
    <row r="6" spans="1:14">
      <c r="A6" s="4">
        <v>10005</v>
      </c>
      <c r="B6" s="15">
        <v>885</v>
      </c>
      <c r="C6" t="s">
        <v>4</v>
      </c>
      <c r="D6" s="3" t="s">
        <v>9</v>
      </c>
      <c r="E6" s="17" t="s">
        <v>432</v>
      </c>
      <c r="F6" s="10">
        <v>140</v>
      </c>
      <c r="G6" s="10">
        <f t="shared" si="0"/>
        <v>560</v>
      </c>
      <c r="H6" s="10">
        <v>140</v>
      </c>
      <c r="I6" s="10">
        <f t="shared" si="1"/>
        <v>700</v>
      </c>
      <c r="J6" s="10">
        <v>728</v>
      </c>
      <c r="K6" s="30"/>
    </row>
    <row r="7" spans="1:14">
      <c r="A7" s="4">
        <v>10006</v>
      </c>
      <c r="B7" s="15">
        <v>886</v>
      </c>
      <c r="C7" t="s">
        <v>4</v>
      </c>
      <c r="D7" s="3" t="s">
        <v>10</v>
      </c>
      <c r="E7" s="17" t="s">
        <v>432</v>
      </c>
      <c r="F7" s="10">
        <v>470</v>
      </c>
      <c r="G7" s="10">
        <f t="shared" si="0"/>
        <v>1880</v>
      </c>
      <c r="H7" s="10">
        <v>1410</v>
      </c>
      <c r="I7" s="10">
        <f t="shared" si="1"/>
        <v>3290</v>
      </c>
      <c r="J7" s="10">
        <v>2820</v>
      </c>
      <c r="K7" s="30"/>
      <c r="L7" s="31">
        <v>2</v>
      </c>
      <c r="M7" s="33">
        <v>12</v>
      </c>
    </row>
    <row r="8" spans="1:14">
      <c r="A8" s="4">
        <v>10007</v>
      </c>
      <c r="B8" s="15">
        <v>887</v>
      </c>
      <c r="C8" t="s">
        <v>4</v>
      </c>
      <c r="D8" s="3" t="s">
        <v>11</v>
      </c>
      <c r="E8" s="17" t="s">
        <v>432</v>
      </c>
      <c r="F8" s="10">
        <v>180</v>
      </c>
      <c r="G8" s="10">
        <f t="shared" si="0"/>
        <v>720</v>
      </c>
      <c r="H8" s="10">
        <v>0</v>
      </c>
      <c r="I8" s="10">
        <f t="shared" si="1"/>
        <v>720</v>
      </c>
      <c r="J8" s="10">
        <v>1080</v>
      </c>
      <c r="K8" s="30"/>
    </row>
    <row r="9" spans="1:14">
      <c r="A9" s="4">
        <v>10008</v>
      </c>
      <c r="B9" s="15">
        <v>891</v>
      </c>
      <c r="C9" t="s">
        <v>4</v>
      </c>
      <c r="D9" s="3" t="s">
        <v>12</v>
      </c>
      <c r="E9" s="17" t="s">
        <v>439</v>
      </c>
      <c r="F9" s="10">
        <v>459</v>
      </c>
      <c r="G9" s="10">
        <f t="shared" si="0"/>
        <v>1836</v>
      </c>
      <c r="H9" s="10">
        <v>375</v>
      </c>
      <c r="I9" s="10">
        <f t="shared" si="1"/>
        <v>2211</v>
      </c>
      <c r="J9" s="10">
        <v>2814</v>
      </c>
      <c r="K9" s="30"/>
      <c r="L9" s="31">
        <v>2</v>
      </c>
      <c r="M9" s="33">
        <v>3</v>
      </c>
    </row>
    <row r="10" spans="1:14">
      <c r="A10" s="4">
        <v>10009</v>
      </c>
      <c r="B10" s="15">
        <v>1691</v>
      </c>
      <c r="C10" t="s">
        <v>4</v>
      </c>
      <c r="D10" s="3" t="s">
        <v>13</v>
      </c>
      <c r="E10" s="17" t="s">
        <v>487</v>
      </c>
      <c r="F10" s="10">
        <v>260</v>
      </c>
      <c r="G10" s="10">
        <f t="shared" si="0"/>
        <v>1040</v>
      </c>
      <c r="H10" s="10">
        <v>346</v>
      </c>
      <c r="I10" s="10">
        <f t="shared" si="1"/>
        <v>1386</v>
      </c>
      <c r="J10" s="10">
        <v>1386</v>
      </c>
      <c r="K10" s="30"/>
      <c r="L10" s="31">
        <v>1</v>
      </c>
      <c r="M10" s="33">
        <v>10</v>
      </c>
    </row>
    <row r="11" spans="1:14">
      <c r="A11" s="4">
        <v>10010</v>
      </c>
      <c r="B11" s="15">
        <v>892</v>
      </c>
      <c r="C11" t="s">
        <v>4</v>
      </c>
      <c r="D11" s="3" t="s">
        <v>14</v>
      </c>
      <c r="E11" s="17" t="s">
        <v>433</v>
      </c>
      <c r="F11" s="10">
        <v>90</v>
      </c>
      <c r="G11" s="10">
        <f t="shared" si="0"/>
        <v>360</v>
      </c>
      <c r="H11" s="10">
        <v>270</v>
      </c>
      <c r="I11" s="10">
        <f t="shared" si="1"/>
        <v>630</v>
      </c>
      <c r="J11" s="10">
        <v>810</v>
      </c>
      <c r="K11" s="30"/>
    </row>
    <row r="12" spans="1:14">
      <c r="A12" s="4">
        <v>10011</v>
      </c>
      <c r="B12" s="15">
        <v>895</v>
      </c>
      <c r="C12" t="s">
        <v>4</v>
      </c>
      <c r="D12" s="3" t="s">
        <v>441</v>
      </c>
      <c r="E12" s="17" t="s">
        <v>437</v>
      </c>
      <c r="F12" s="10">
        <v>420</v>
      </c>
      <c r="G12" s="10">
        <f t="shared" si="0"/>
        <v>1680</v>
      </c>
      <c r="H12" s="10">
        <v>1530</v>
      </c>
      <c r="I12" s="10">
        <f t="shared" si="1"/>
        <v>3210</v>
      </c>
      <c r="J12" s="10">
        <v>2565</v>
      </c>
      <c r="K12" s="30"/>
      <c r="L12" s="31">
        <v>2</v>
      </c>
      <c r="M12" s="33">
        <v>7</v>
      </c>
    </row>
    <row r="13" spans="1:14">
      <c r="A13" s="4">
        <v>10012</v>
      </c>
      <c r="B13" s="15">
        <v>896</v>
      </c>
      <c r="C13" t="s">
        <v>4</v>
      </c>
      <c r="D13" s="3" t="s">
        <v>15</v>
      </c>
      <c r="E13" s="17" t="s">
        <v>437</v>
      </c>
      <c r="F13" s="10">
        <v>180</v>
      </c>
      <c r="G13" s="10">
        <f t="shared" si="0"/>
        <v>720</v>
      </c>
      <c r="H13" s="10">
        <v>0</v>
      </c>
      <c r="I13" s="10">
        <f t="shared" si="1"/>
        <v>720</v>
      </c>
      <c r="J13" s="10">
        <v>1080</v>
      </c>
      <c r="K13" s="30"/>
      <c r="L13" s="31">
        <v>2</v>
      </c>
      <c r="M13" s="33">
        <v>7</v>
      </c>
    </row>
    <row r="14" spans="1:14">
      <c r="A14" s="4">
        <v>10013</v>
      </c>
      <c r="B14" s="15">
        <v>897</v>
      </c>
      <c r="C14" t="s">
        <v>4</v>
      </c>
      <c r="D14" s="3" t="s">
        <v>16</v>
      </c>
      <c r="E14" s="17" t="s">
        <v>434</v>
      </c>
      <c r="F14" s="10">
        <v>210</v>
      </c>
      <c r="G14" s="10">
        <f t="shared" si="0"/>
        <v>840</v>
      </c>
      <c r="H14" s="10">
        <v>1050</v>
      </c>
      <c r="I14" s="10">
        <f t="shared" si="1"/>
        <v>1890</v>
      </c>
      <c r="J14" s="10">
        <v>1260</v>
      </c>
      <c r="K14"/>
      <c r="L14" s="31">
        <v>2</v>
      </c>
      <c r="M14" s="33">
        <v>8</v>
      </c>
    </row>
    <row r="15" spans="1:14">
      <c r="A15" s="4">
        <v>10014</v>
      </c>
      <c r="B15" s="15">
        <v>898</v>
      </c>
      <c r="C15" t="s">
        <v>4</v>
      </c>
      <c r="D15" s="3" t="s">
        <v>17</v>
      </c>
      <c r="E15" s="17" t="s">
        <v>484</v>
      </c>
      <c r="F15" s="10">
        <v>420</v>
      </c>
      <c r="G15" s="10">
        <f t="shared" si="0"/>
        <v>1680</v>
      </c>
      <c r="H15" s="10">
        <v>1554</v>
      </c>
      <c r="I15" s="10">
        <f t="shared" si="1"/>
        <v>3234</v>
      </c>
      <c r="J15" s="10">
        <v>2940</v>
      </c>
      <c r="K15"/>
      <c r="L15" s="31">
        <v>2</v>
      </c>
      <c r="M15" s="34">
        <v>1</v>
      </c>
    </row>
    <row r="16" spans="1:14">
      <c r="A16" s="4">
        <v>10015</v>
      </c>
      <c r="B16" s="15">
        <v>899</v>
      </c>
      <c r="C16" t="s">
        <v>4</v>
      </c>
      <c r="D16" s="3" t="s">
        <v>18</v>
      </c>
      <c r="E16" s="17" t="s">
        <v>439</v>
      </c>
      <c r="F16" s="10">
        <v>490</v>
      </c>
      <c r="G16" s="10">
        <f t="shared" si="0"/>
        <v>1960</v>
      </c>
      <c r="H16" s="10">
        <v>1960</v>
      </c>
      <c r="I16" s="10">
        <f t="shared" si="1"/>
        <v>3920</v>
      </c>
      <c r="J16" s="10">
        <v>2960</v>
      </c>
      <c r="K16"/>
      <c r="L16" s="31">
        <v>2</v>
      </c>
      <c r="M16" s="33">
        <v>3</v>
      </c>
    </row>
    <row r="17" spans="1:13">
      <c r="A17" s="4">
        <v>10016</v>
      </c>
      <c r="B17" s="15">
        <v>900</v>
      </c>
      <c r="C17" t="s">
        <v>4</v>
      </c>
      <c r="D17" s="3" t="s">
        <v>19</v>
      </c>
      <c r="E17" s="17" t="s">
        <v>436</v>
      </c>
      <c r="F17" s="10">
        <v>205</v>
      </c>
      <c r="G17" s="10">
        <f t="shared" si="0"/>
        <v>820</v>
      </c>
      <c r="H17" s="10">
        <v>698</v>
      </c>
      <c r="I17" s="10">
        <f t="shared" si="1"/>
        <v>1518</v>
      </c>
      <c r="J17" s="10">
        <v>1230</v>
      </c>
      <c r="K17"/>
      <c r="L17" s="31">
        <v>2</v>
      </c>
      <c r="M17" s="33">
        <v>4</v>
      </c>
    </row>
    <row r="18" spans="1:13">
      <c r="A18" s="4">
        <v>10017</v>
      </c>
      <c r="B18" s="15">
        <v>901</v>
      </c>
      <c r="C18" t="s">
        <v>4</v>
      </c>
      <c r="D18" s="3" t="s">
        <v>20</v>
      </c>
      <c r="E18" s="17" t="s">
        <v>437</v>
      </c>
      <c r="F18" s="10">
        <v>55</v>
      </c>
      <c r="G18" s="10">
        <f t="shared" si="0"/>
        <v>220</v>
      </c>
      <c r="H18" s="10">
        <v>83</v>
      </c>
      <c r="I18" s="10">
        <f t="shared" si="1"/>
        <v>303</v>
      </c>
      <c r="J18" s="10">
        <v>225</v>
      </c>
      <c r="K18"/>
    </row>
    <row r="19" spans="1:13">
      <c r="A19" s="4">
        <v>10018</v>
      </c>
      <c r="B19" s="15">
        <v>902</v>
      </c>
      <c r="C19" t="s">
        <v>21</v>
      </c>
      <c r="D19" s="3" t="s">
        <v>22</v>
      </c>
      <c r="E19" s="17" t="s">
        <v>485</v>
      </c>
      <c r="F19" s="10">
        <v>400</v>
      </c>
      <c r="G19" s="10">
        <f t="shared" si="0"/>
        <v>1600</v>
      </c>
      <c r="H19" s="10">
        <v>2000</v>
      </c>
      <c r="I19" s="10">
        <f t="shared" si="1"/>
        <v>3600</v>
      </c>
      <c r="J19" s="10">
        <v>4800</v>
      </c>
      <c r="K19"/>
      <c r="L19" s="31">
        <v>2</v>
      </c>
      <c r="M19" s="33">
        <v>13</v>
      </c>
    </row>
    <row r="20" spans="1:13">
      <c r="A20" s="4">
        <v>10019</v>
      </c>
      <c r="B20" s="15">
        <v>903</v>
      </c>
      <c r="C20" t="s">
        <v>4</v>
      </c>
      <c r="D20" s="3" t="s">
        <v>23</v>
      </c>
      <c r="E20" s="17" t="s">
        <v>483</v>
      </c>
      <c r="F20" s="10">
        <v>450</v>
      </c>
      <c r="G20" s="10">
        <f t="shared" si="0"/>
        <v>1800</v>
      </c>
      <c r="H20" s="10">
        <v>1800</v>
      </c>
      <c r="I20" s="10">
        <f t="shared" si="1"/>
        <v>3600</v>
      </c>
      <c r="J20" s="10">
        <v>3150</v>
      </c>
      <c r="K20"/>
      <c r="L20" s="31">
        <v>2</v>
      </c>
      <c r="M20" s="33">
        <v>8</v>
      </c>
    </row>
    <row r="21" spans="1:13">
      <c r="A21" s="4">
        <v>10020</v>
      </c>
      <c r="B21" s="15">
        <v>904</v>
      </c>
      <c r="C21" t="s">
        <v>4</v>
      </c>
      <c r="D21" s="3" t="s">
        <v>24</v>
      </c>
      <c r="E21" s="17" t="s">
        <v>484</v>
      </c>
      <c r="F21" s="10">
        <v>190</v>
      </c>
      <c r="G21" s="10">
        <f t="shared" si="0"/>
        <v>760</v>
      </c>
      <c r="H21" s="10">
        <v>570</v>
      </c>
      <c r="I21" s="10">
        <f t="shared" si="1"/>
        <v>1330</v>
      </c>
      <c r="J21" s="10">
        <v>1273</v>
      </c>
      <c r="K21"/>
      <c r="L21" s="31">
        <v>1</v>
      </c>
      <c r="M21" s="33">
        <v>2</v>
      </c>
    </row>
    <row r="22" spans="1:13">
      <c r="A22" s="4">
        <v>10021</v>
      </c>
      <c r="B22" s="15">
        <v>1588</v>
      </c>
      <c r="C22" t="s">
        <v>4</v>
      </c>
      <c r="D22" s="3" t="s">
        <v>25</v>
      </c>
      <c r="E22" s="17" t="s">
        <v>487</v>
      </c>
      <c r="F22" s="10">
        <v>0</v>
      </c>
      <c r="G22" s="10">
        <f t="shared" si="0"/>
        <v>0</v>
      </c>
      <c r="H22" s="10">
        <v>0</v>
      </c>
      <c r="I22" s="10">
        <f t="shared" si="1"/>
        <v>0</v>
      </c>
      <c r="J22" s="10">
        <v>0</v>
      </c>
      <c r="K22"/>
    </row>
    <row r="23" spans="1:13">
      <c r="A23" s="4">
        <v>10022</v>
      </c>
      <c r="B23" s="15">
        <v>1467</v>
      </c>
      <c r="C23" t="s">
        <v>26</v>
      </c>
      <c r="D23" s="3" t="s">
        <v>27</v>
      </c>
      <c r="E23" s="17" t="s">
        <v>433</v>
      </c>
      <c r="F23" s="10">
        <v>0</v>
      </c>
      <c r="G23" s="10">
        <f t="shared" si="0"/>
        <v>0</v>
      </c>
      <c r="H23" s="10">
        <v>0</v>
      </c>
      <c r="I23" s="10">
        <f t="shared" si="1"/>
        <v>0</v>
      </c>
      <c r="J23" s="10">
        <v>0</v>
      </c>
      <c r="K23"/>
    </row>
    <row r="24" spans="1:13">
      <c r="A24" s="4">
        <v>10023</v>
      </c>
      <c r="B24" s="15">
        <v>908</v>
      </c>
      <c r="C24" t="s">
        <v>4</v>
      </c>
      <c r="D24" s="3" t="s">
        <v>28</v>
      </c>
      <c r="E24" s="17" t="s">
        <v>484</v>
      </c>
      <c r="F24" s="10">
        <v>900</v>
      </c>
      <c r="G24" s="10">
        <f t="shared" si="0"/>
        <v>3600</v>
      </c>
      <c r="H24" s="10">
        <v>3026</v>
      </c>
      <c r="I24" s="10">
        <f t="shared" si="1"/>
        <v>6626</v>
      </c>
      <c r="J24" s="10">
        <v>6200</v>
      </c>
      <c r="K24"/>
      <c r="L24" s="31">
        <v>2</v>
      </c>
      <c r="M24" s="33">
        <v>5</v>
      </c>
    </row>
    <row r="25" spans="1:13">
      <c r="A25" s="4">
        <v>10024</v>
      </c>
      <c r="B25" s="15">
        <v>1033</v>
      </c>
      <c r="C25" t="s">
        <v>4</v>
      </c>
      <c r="D25" s="3" t="s">
        <v>455</v>
      </c>
      <c r="E25" s="17" t="s">
        <v>484</v>
      </c>
      <c r="F25" s="10">
        <v>0</v>
      </c>
      <c r="G25" s="10">
        <f t="shared" si="0"/>
        <v>0</v>
      </c>
      <c r="H25" s="10">
        <v>0</v>
      </c>
      <c r="I25" s="10">
        <f t="shared" si="1"/>
        <v>0</v>
      </c>
      <c r="J25" s="10">
        <v>0</v>
      </c>
      <c r="K25"/>
      <c r="L25" s="31">
        <v>2</v>
      </c>
      <c r="M25" s="33">
        <v>2</v>
      </c>
    </row>
    <row r="26" spans="1:13">
      <c r="A26" s="4">
        <v>10025</v>
      </c>
      <c r="B26" s="15">
        <v>909</v>
      </c>
      <c r="C26" t="s">
        <v>4</v>
      </c>
      <c r="D26" s="3" t="s">
        <v>29</v>
      </c>
      <c r="E26" s="17" t="s">
        <v>435</v>
      </c>
      <c r="F26" s="10">
        <v>50</v>
      </c>
      <c r="G26" s="10">
        <f t="shared" si="0"/>
        <v>200</v>
      </c>
      <c r="H26" s="10">
        <v>155</v>
      </c>
      <c r="I26" s="10">
        <f t="shared" si="1"/>
        <v>355</v>
      </c>
      <c r="J26" s="10">
        <v>265</v>
      </c>
      <c r="K26"/>
    </row>
    <row r="27" spans="1:13">
      <c r="A27" s="4">
        <v>10026</v>
      </c>
      <c r="B27" s="15">
        <v>910</v>
      </c>
      <c r="C27" t="s">
        <v>4</v>
      </c>
      <c r="D27" s="3" t="s">
        <v>30</v>
      </c>
      <c r="E27" s="17" t="s">
        <v>485</v>
      </c>
      <c r="F27" s="10">
        <v>110</v>
      </c>
      <c r="G27" s="10">
        <f t="shared" si="0"/>
        <v>440</v>
      </c>
      <c r="H27" s="10">
        <v>385</v>
      </c>
      <c r="I27" s="10">
        <f t="shared" si="1"/>
        <v>825</v>
      </c>
      <c r="J27" s="10">
        <v>600</v>
      </c>
      <c r="K27"/>
    </row>
    <row r="28" spans="1:13">
      <c r="A28" s="4">
        <v>10027</v>
      </c>
      <c r="B28" s="15">
        <v>1279</v>
      </c>
      <c r="C28" t="s">
        <v>4</v>
      </c>
      <c r="D28" s="3" t="s">
        <v>429</v>
      </c>
      <c r="E28" s="17" t="s">
        <v>435</v>
      </c>
      <c r="F28" s="10">
        <v>615</v>
      </c>
      <c r="G28" s="10">
        <f t="shared" si="0"/>
        <v>2460</v>
      </c>
      <c r="H28" s="10">
        <v>2597</v>
      </c>
      <c r="I28" s="10">
        <f t="shared" si="1"/>
        <v>5057</v>
      </c>
      <c r="J28" s="10">
        <v>3815</v>
      </c>
      <c r="K28"/>
      <c r="L28" s="31">
        <v>2</v>
      </c>
      <c r="M28" s="33">
        <v>5</v>
      </c>
    </row>
    <row r="29" spans="1:13">
      <c r="A29" s="4">
        <v>10028</v>
      </c>
      <c r="B29" s="15">
        <v>913</v>
      </c>
      <c r="C29" t="s">
        <v>4</v>
      </c>
      <c r="D29" s="3" t="s">
        <v>31</v>
      </c>
      <c r="E29" s="17" t="s">
        <v>484</v>
      </c>
      <c r="F29" s="10">
        <v>130</v>
      </c>
      <c r="G29" s="10">
        <f t="shared" si="0"/>
        <v>520</v>
      </c>
      <c r="H29" s="10">
        <v>0</v>
      </c>
      <c r="I29" s="10">
        <f t="shared" si="1"/>
        <v>520</v>
      </c>
      <c r="J29" s="10">
        <v>702</v>
      </c>
      <c r="K29"/>
    </row>
    <row r="30" spans="1:13">
      <c r="A30" s="4">
        <v>10029</v>
      </c>
      <c r="B30" s="15">
        <v>914</v>
      </c>
      <c r="C30" t="s">
        <v>4</v>
      </c>
      <c r="D30" s="3" t="s">
        <v>32</v>
      </c>
      <c r="E30" s="17" t="s">
        <v>434</v>
      </c>
      <c r="F30" s="10">
        <v>520</v>
      </c>
      <c r="G30" s="10">
        <f t="shared" si="0"/>
        <v>2080</v>
      </c>
      <c r="H30" s="10">
        <v>1560</v>
      </c>
      <c r="I30" s="10">
        <f t="shared" si="1"/>
        <v>3640</v>
      </c>
      <c r="J30" s="10">
        <v>3120</v>
      </c>
      <c r="K30"/>
      <c r="L30" s="31">
        <v>2</v>
      </c>
      <c r="M30" s="33">
        <v>8</v>
      </c>
    </row>
    <row r="31" spans="1:13">
      <c r="A31" s="4">
        <v>10030</v>
      </c>
      <c r="B31" s="15">
        <v>917</v>
      </c>
      <c r="C31" t="s">
        <v>4</v>
      </c>
      <c r="D31" s="3" t="s">
        <v>33</v>
      </c>
      <c r="E31" s="17" t="s">
        <v>488</v>
      </c>
      <c r="F31" s="10">
        <v>980</v>
      </c>
      <c r="G31" s="10">
        <f t="shared" si="0"/>
        <v>3920</v>
      </c>
      <c r="H31" s="10">
        <v>0</v>
      </c>
      <c r="I31" s="10">
        <f t="shared" si="1"/>
        <v>3920</v>
      </c>
      <c r="J31" s="10">
        <v>6860</v>
      </c>
      <c r="K31"/>
      <c r="L31" s="31">
        <v>1</v>
      </c>
      <c r="M31" s="33">
        <v>13</v>
      </c>
    </row>
    <row r="32" spans="1:13">
      <c r="A32" s="4">
        <v>10031</v>
      </c>
      <c r="B32" s="15">
        <v>918</v>
      </c>
      <c r="C32" t="s">
        <v>4</v>
      </c>
      <c r="D32" s="3" t="s">
        <v>34</v>
      </c>
      <c r="E32" s="17" t="s">
        <v>484</v>
      </c>
      <c r="F32" s="10">
        <v>220</v>
      </c>
      <c r="G32" s="10">
        <f t="shared" si="0"/>
        <v>880</v>
      </c>
      <c r="H32" s="10">
        <v>766</v>
      </c>
      <c r="I32" s="10">
        <f t="shared" si="1"/>
        <v>1646</v>
      </c>
      <c r="J32" s="10">
        <v>1380</v>
      </c>
      <c r="K32"/>
      <c r="L32" s="31">
        <v>1</v>
      </c>
      <c r="M32" s="34">
        <v>1</v>
      </c>
    </row>
    <row r="33" spans="1:13">
      <c r="A33" s="4">
        <v>10032</v>
      </c>
      <c r="B33" s="15">
        <v>912</v>
      </c>
      <c r="C33" t="s">
        <v>4</v>
      </c>
      <c r="D33" s="3" t="s">
        <v>35</v>
      </c>
      <c r="E33" s="17" t="s">
        <v>484</v>
      </c>
      <c r="F33" s="10">
        <v>115</v>
      </c>
      <c r="G33" s="10">
        <f t="shared" si="0"/>
        <v>460</v>
      </c>
      <c r="H33" s="10">
        <v>288</v>
      </c>
      <c r="I33" s="10">
        <f t="shared" si="1"/>
        <v>748</v>
      </c>
      <c r="J33" s="10">
        <v>585</v>
      </c>
      <c r="K33"/>
    </row>
    <row r="34" spans="1:13">
      <c r="A34" s="4">
        <v>10033</v>
      </c>
      <c r="B34" s="15">
        <v>1132</v>
      </c>
      <c r="C34" t="s">
        <v>4</v>
      </c>
      <c r="D34" s="3" t="s">
        <v>36</v>
      </c>
      <c r="E34" s="17" t="s">
        <v>485</v>
      </c>
      <c r="F34" s="10">
        <v>1075</v>
      </c>
      <c r="G34" s="10">
        <f t="shared" si="0"/>
        <v>4300</v>
      </c>
      <c r="H34" s="10">
        <v>3761</v>
      </c>
      <c r="I34" s="10">
        <f t="shared" si="1"/>
        <v>8061</v>
      </c>
      <c r="J34" s="10">
        <v>12160</v>
      </c>
      <c r="K34"/>
      <c r="L34" s="31">
        <v>1</v>
      </c>
      <c r="M34" s="33">
        <v>12</v>
      </c>
    </row>
    <row r="35" spans="1:13">
      <c r="A35" s="4">
        <v>10034</v>
      </c>
      <c r="B35" s="15">
        <v>915</v>
      </c>
      <c r="C35" t="s">
        <v>4</v>
      </c>
      <c r="D35" s="3" t="s">
        <v>37</v>
      </c>
      <c r="E35" s="17" t="s">
        <v>488</v>
      </c>
      <c r="F35" s="10">
        <v>2500</v>
      </c>
      <c r="G35" s="10">
        <f t="shared" si="0"/>
        <v>10000</v>
      </c>
      <c r="H35" s="10">
        <v>2075</v>
      </c>
      <c r="I35" s="10">
        <f t="shared" si="1"/>
        <v>12075</v>
      </c>
      <c r="J35" s="10">
        <v>17070</v>
      </c>
      <c r="K35"/>
      <c r="L35" s="31">
        <v>1</v>
      </c>
      <c r="M35" s="33">
        <v>12</v>
      </c>
    </row>
    <row r="36" spans="1:13">
      <c r="A36" s="4">
        <v>10035</v>
      </c>
      <c r="B36" s="15">
        <v>916</v>
      </c>
      <c r="C36" t="s">
        <v>4</v>
      </c>
      <c r="D36" s="3" t="s">
        <v>38</v>
      </c>
      <c r="E36" s="17" t="s">
        <v>437</v>
      </c>
      <c r="F36" s="10">
        <v>760</v>
      </c>
      <c r="G36" s="10">
        <f t="shared" si="0"/>
        <v>3040</v>
      </c>
      <c r="H36" s="10">
        <v>2280</v>
      </c>
      <c r="I36" s="10">
        <f t="shared" si="1"/>
        <v>5320</v>
      </c>
      <c r="J36" s="10">
        <v>5320</v>
      </c>
      <c r="K36"/>
      <c r="L36" s="31">
        <v>1</v>
      </c>
      <c r="M36" s="33">
        <v>7</v>
      </c>
    </row>
    <row r="37" spans="1:13">
      <c r="A37" s="4">
        <v>10036</v>
      </c>
      <c r="B37" s="15">
        <v>1028</v>
      </c>
      <c r="C37" t="s">
        <v>4</v>
      </c>
      <c r="D37" s="3" t="s">
        <v>39</v>
      </c>
      <c r="E37" s="17" t="s">
        <v>437</v>
      </c>
      <c r="F37" s="10">
        <v>135</v>
      </c>
      <c r="G37" s="10">
        <f t="shared" si="0"/>
        <v>540</v>
      </c>
      <c r="H37" s="10">
        <v>404</v>
      </c>
      <c r="I37" s="10">
        <f t="shared" si="1"/>
        <v>944</v>
      </c>
      <c r="J37" s="10">
        <v>810</v>
      </c>
      <c r="K37"/>
      <c r="L37" s="31">
        <v>2</v>
      </c>
      <c r="M37" s="33">
        <v>7</v>
      </c>
    </row>
    <row r="38" spans="1:13">
      <c r="A38" s="4">
        <v>10037</v>
      </c>
      <c r="B38" s="15">
        <v>919</v>
      </c>
      <c r="C38" t="s">
        <v>4</v>
      </c>
      <c r="D38" s="3" t="s">
        <v>40</v>
      </c>
      <c r="E38" s="17" t="s">
        <v>432</v>
      </c>
      <c r="F38" s="10">
        <v>780</v>
      </c>
      <c r="G38" s="10">
        <f t="shared" si="0"/>
        <v>3120</v>
      </c>
      <c r="H38" s="10">
        <v>1746</v>
      </c>
      <c r="I38" s="10">
        <f t="shared" si="1"/>
        <v>4866</v>
      </c>
      <c r="J38" s="10">
        <v>7020</v>
      </c>
      <c r="K38"/>
      <c r="L38" s="31">
        <v>1</v>
      </c>
      <c r="M38" s="33">
        <v>11</v>
      </c>
    </row>
    <row r="39" spans="1:13">
      <c r="A39" s="4">
        <v>10038</v>
      </c>
      <c r="B39" s="15">
        <v>920</v>
      </c>
      <c r="C39" t="s">
        <v>4</v>
      </c>
      <c r="D39" s="3" t="s">
        <v>41</v>
      </c>
      <c r="E39" s="17" t="s">
        <v>484</v>
      </c>
      <c r="F39" s="10">
        <v>490</v>
      </c>
      <c r="G39" s="10">
        <f t="shared" si="0"/>
        <v>1960</v>
      </c>
      <c r="H39" s="10">
        <v>1470</v>
      </c>
      <c r="I39" s="10">
        <f t="shared" si="1"/>
        <v>3430</v>
      </c>
      <c r="J39" s="10">
        <v>2940</v>
      </c>
      <c r="K39"/>
      <c r="L39" s="31">
        <v>1</v>
      </c>
      <c r="M39" s="33">
        <v>13</v>
      </c>
    </row>
    <row r="40" spans="1:13">
      <c r="A40" s="4">
        <v>10039</v>
      </c>
      <c r="B40" s="15">
        <v>921</v>
      </c>
      <c r="C40" t="s">
        <v>4</v>
      </c>
      <c r="D40" s="3" t="s">
        <v>442</v>
      </c>
      <c r="E40" s="17" t="s">
        <v>437</v>
      </c>
      <c r="F40" s="10">
        <v>288</v>
      </c>
      <c r="G40" s="10">
        <f t="shared" si="0"/>
        <v>1152</v>
      </c>
      <c r="H40" s="10">
        <v>400</v>
      </c>
      <c r="I40" s="10">
        <f t="shared" si="1"/>
        <v>1552</v>
      </c>
      <c r="J40" s="10">
        <v>2140</v>
      </c>
      <c r="K40"/>
      <c r="L40" s="31">
        <v>2</v>
      </c>
      <c r="M40" s="33">
        <v>7</v>
      </c>
    </row>
    <row r="41" spans="1:13">
      <c r="A41" s="4">
        <v>10040</v>
      </c>
      <c r="B41" s="15">
        <v>1640</v>
      </c>
      <c r="C41" t="s">
        <v>4</v>
      </c>
      <c r="D41" s="3" t="s">
        <v>42</v>
      </c>
      <c r="E41" s="17" t="s">
        <v>487</v>
      </c>
      <c r="F41" s="10">
        <v>222</v>
      </c>
      <c r="G41" s="10">
        <f t="shared" si="0"/>
        <v>888</v>
      </c>
      <c r="H41" s="10">
        <v>60</v>
      </c>
      <c r="I41" s="10">
        <f t="shared" si="1"/>
        <v>948</v>
      </c>
      <c r="J41" s="10">
        <v>948</v>
      </c>
      <c r="K41"/>
      <c r="L41" s="31">
        <v>1</v>
      </c>
      <c r="M41" s="33">
        <v>10</v>
      </c>
    </row>
    <row r="42" spans="1:13">
      <c r="A42" s="4">
        <v>10041</v>
      </c>
      <c r="B42" s="15">
        <v>922</v>
      </c>
      <c r="C42" t="s">
        <v>21</v>
      </c>
      <c r="D42" s="3" t="s">
        <v>43</v>
      </c>
      <c r="E42" s="17" t="s">
        <v>484</v>
      </c>
      <c r="F42" s="10">
        <v>280</v>
      </c>
      <c r="G42" s="10">
        <f t="shared" si="0"/>
        <v>1120</v>
      </c>
      <c r="H42" s="10">
        <v>924</v>
      </c>
      <c r="I42" s="10">
        <f t="shared" si="1"/>
        <v>2044</v>
      </c>
      <c r="J42" s="10">
        <v>2520</v>
      </c>
      <c r="K42" s="31" t="s">
        <v>503</v>
      </c>
      <c r="L42" s="31">
        <v>1</v>
      </c>
      <c r="M42" s="33">
        <v>3</v>
      </c>
    </row>
    <row r="43" spans="1:13">
      <c r="A43" s="4">
        <v>10042</v>
      </c>
      <c r="B43" s="15">
        <v>923</v>
      </c>
      <c r="C43" t="s">
        <v>4</v>
      </c>
      <c r="D43" s="3" t="s">
        <v>44</v>
      </c>
      <c r="E43" s="17" t="s">
        <v>485</v>
      </c>
      <c r="F43" s="10">
        <v>633</v>
      </c>
      <c r="G43" s="10">
        <f t="shared" si="0"/>
        <v>2532</v>
      </c>
      <c r="H43" s="10">
        <v>924</v>
      </c>
      <c r="I43" s="10">
        <f t="shared" si="1"/>
        <v>3456</v>
      </c>
      <c r="J43" s="10">
        <v>280</v>
      </c>
      <c r="K43"/>
    </row>
    <row r="44" spans="1:13">
      <c r="A44" s="4">
        <v>10043</v>
      </c>
      <c r="B44" s="15">
        <v>1314</v>
      </c>
      <c r="C44" t="s">
        <v>4</v>
      </c>
      <c r="D44" s="3" t="s">
        <v>45</v>
      </c>
      <c r="E44" s="17" t="s">
        <v>486</v>
      </c>
      <c r="F44" s="10">
        <v>300</v>
      </c>
      <c r="G44" s="10">
        <f t="shared" si="0"/>
        <v>1200</v>
      </c>
      <c r="H44" s="10">
        <v>900</v>
      </c>
      <c r="I44" s="10">
        <f t="shared" si="1"/>
        <v>2100</v>
      </c>
      <c r="J44" s="10">
        <v>1500</v>
      </c>
      <c r="K44"/>
    </row>
    <row r="45" spans="1:13">
      <c r="A45" s="4">
        <v>10044</v>
      </c>
      <c r="B45" s="15">
        <v>924</v>
      </c>
      <c r="C45" t="s">
        <v>4</v>
      </c>
      <c r="D45" s="3" t="s">
        <v>46</v>
      </c>
      <c r="E45" s="17" t="s">
        <v>485</v>
      </c>
      <c r="F45" s="11">
        <v>140</v>
      </c>
      <c r="G45" s="10">
        <f t="shared" si="0"/>
        <v>560</v>
      </c>
      <c r="H45" s="11">
        <v>448</v>
      </c>
      <c r="I45" s="10">
        <f t="shared" si="1"/>
        <v>1008</v>
      </c>
      <c r="J45" s="11">
        <v>1288</v>
      </c>
      <c r="K45"/>
    </row>
    <row r="46" spans="1:13">
      <c r="A46" s="4">
        <v>10045</v>
      </c>
      <c r="B46" s="15">
        <v>1471</v>
      </c>
      <c r="C46" t="s">
        <v>4</v>
      </c>
      <c r="D46" s="3" t="s">
        <v>47</v>
      </c>
      <c r="E46" s="17" t="s">
        <v>483</v>
      </c>
      <c r="F46" s="10">
        <v>0</v>
      </c>
      <c r="G46" s="10">
        <f t="shared" si="0"/>
        <v>0</v>
      </c>
      <c r="H46" s="10">
        <v>0</v>
      </c>
      <c r="I46" s="10">
        <f t="shared" si="1"/>
        <v>0</v>
      </c>
      <c r="J46" s="10">
        <v>0</v>
      </c>
      <c r="K46"/>
    </row>
    <row r="47" spans="1:13">
      <c r="A47" s="4">
        <v>10046</v>
      </c>
      <c r="B47" s="15">
        <v>925</v>
      </c>
      <c r="C47" t="s">
        <v>4</v>
      </c>
      <c r="D47" s="3" t="s">
        <v>48</v>
      </c>
      <c r="E47" s="17" t="s">
        <v>484</v>
      </c>
      <c r="F47" s="10">
        <v>150</v>
      </c>
      <c r="G47" s="10">
        <f t="shared" si="0"/>
        <v>600</v>
      </c>
      <c r="H47" s="10">
        <v>420</v>
      </c>
      <c r="I47" s="10">
        <f t="shared" si="1"/>
        <v>1020</v>
      </c>
      <c r="J47" s="10">
        <v>900</v>
      </c>
      <c r="K47"/>
      <c r="L47" s="31">
        <v>2</v>
      </c>
      <c r="M47" s="34">
        <v>1</v>
      </c>
    </row>
    <row r="48" spans="1:13">
      <c r="A48" s="4">
        <v>10047</v>
      </c>
      <c r="B48" s="15">
        <v>1082</v>
      </c>
      <c r="C48" t="s">
        <v>4</v>
      </c>
      <c r="D48" s="3" t="s">
        <v>480</v>
      </c>
      <c r="E48" s="17" t="s">
        <v>437</v>
      </c>
      <c r="F48" s="10">
        <v>350</v>
      </c>
      <c r="G48" s="10">
        <f t="shared" si="0"/>
        <v>1400</v>
      </c>
      <c r="H48" s="10">
        <v>700</v>
      </c>
      <c r="I48" s="10">
        <f t="shared" si="1"/>
        <v>2100</v>
      </c>
      <c r="J48" s="10">
        <v>2100</v>
      </c>
      <c r="K48"/>
      <c r="L48" s="31">
        <v>2</v>
      </c>
      <c r="M48" s="33">
        <v>7</v>
      </c>
    </row>
    <row r="49" spans="1:13">
      <c r="A49" s="4">
        <v>10048</v>
      </c>
      <c r="B49" s="15">
        <v>1014</v>
      </c>
      <c r="C49" t="s">
        <v>4</v>
      </c>
      <c r="D49" s="3" t="s">
        <v>450</v>
      </c>
      <c r="E49" s="17" t="s">
        <v>439</v>
      </c>
      <c r="F49" s="10">
        <v>500</v>
      </c>
      <c r="G49" s="10">
        <f t="shared" si="0"/>
        <v>2000</v>
      </c>
      <c r="H49" s="10">
        <v>0</v>
      </c>
      <c r="I49" s="10">
        <f t="shared" si="1"/>
        <v>2000</v>
      </c>
      <c r="J49" s="10">
        <v>2500</v>
      </c>
      <c r="K49"/>
      <c r="L49" s="31">
        <v>2</v>
      </c>
      <c r="M49" s="33">
        <v>3</v>
      </c>
    </row>
    <row r="50" spans="1:13">
      <c r="A50" s="4">
        <v>10049</v>
      </c>
      <c r="B50" s="15">
        <v>926</v>
      </c>
      <c r="C50" t="s">
        <v>4</v>
      </c>
      <c r="D50" s="3" t="s">
        <v>49</v>
      </c>
      <c r="E50" s="17" t="s">
        <v>433</v>
      </c>
      <c r="F50" s="10">
        <v>340</v>
      </c>
      <c r="G50" s="10">
        <f t="shared" si="0"/>
        <v>1360</v>
      </c>
      <c r="H50" s="10">
        <v>1360</v>
      </c>
      <c r="I50" s="10">
        <f t="shared" si="1"/>
        <v>2720</v>
      </c>
      <c r="J50" s="10">
        <v>2240</v>
      </c>
      <c r="K50"/>
      <c r="L50" s="31">
        <v>2</v>
      </c>
      <c r="M50" s="33">
        <v>9</v>
      </c>
    </row>
    <row r="51" spans="1:13">
      <c r="A51" s="4">
        <v>10050</v>
      </c>
      <c r="B51" s="15">
        <v>927</v>
      </c>
      <c r="C51" t="s">
        <v>4</v>
      </c>
      <c r="D51" s="3" t="s">
        <v>50</v>
      </c>
      <c r="E51" s="17" t="s">
        <v>434</v>
      </c>
      <c r="F51" s="11">
        <v>115</v>
      </c>
      <c r="G51" s="10">
        <f t="shared" si="0"/>
        <v>460</v>
      </c>
      <c r="H51" s="11">
        <v>135</v>
      </c>
      <c r="I51" s="10">
        <f t="shared" si="1"/>
        <v>595</v>
      </c>
      <c r="J51" s="11">
        <v>710</v>
      </c>
      <c r="K51"/>
      <c r="L51" s="31">
        <v>2</v>
      </c>
      <c r="M51" s="33">
        <v>8</v>
      </c>
    </row>
    <row r="52" spans="1:13">
      <c r="A52" s="4">
        <v>10051</v>
      </c>
      <c r="B52" s="15">
        <v>928</v>
      </c>
      <c r="C52" t="s">
        <v>4</v>
      </c>
      <c r="D52" s="3" t="s">
        <v>51</v>
      </c>
      <c r="E52" s="17" t="s">
        <v>484</v>
      </c>
      <c r="F52" s="10">
        <v>364</v>
      </c>
      <c r="G52" s="10">
        <f t="shared" si="0"/>
        <v>1456</v>
      </c>
      <c r="H52" s="10">
        <v>150</v>
      </c>
      <c r="I52" s="10">
        <f t="shared" si="1"/>
        <v>1606</v>
      </c>
      <c r="J52" s="10">
        <v>1900</v>
      </c>
      <c r="K52"/>
    </row>
    <row r="53" spans="1:13">
      <c r="A53" s="4">
        <v>10052</v>
      </c>
      <c r="B53" s="15">
        <v>929</v>
      </c>
      <c r="C53" t="s">
        <v>4</v>
      </c>
      <c r="D53" s="3" t="s">
        <v>52</v>
      </c>
      <c r="E53" s="17" t="s">
        <v>432</v>
      </c>
      <c r="F53" s="10">
        <v>490</v>
      </c>
      <c r="G53" s="10">
        <f t="shared" si="0"/>
        <v>1960</v>
      </c>
      <c r="H53" s="10">
        <v>1421</v>
      </c>
      <c r="I53" s="10">
        <f t="shared" si="1"/>
        <v>3381</v>
      </c>
      <c r="J53" s="10">
        <v>2940</v>
      </c>
      <c r="K53"/>
      <c r="L53" s="31">
        <v>2</v>
      </c>
      <c r="M53" s="33">
        <v>12</v>
      </c>
    </row>
    <row r="54" spans="1:13">
      <c r="A54" s="4">
        <v>10053</v>
      </c>
      <c r="B54" s="15">
        <v>1521</v>
      </c>
      <c r="C54" t="s">
        <v>4</v>
      </c>
      <c r="D54" s="3" t="s">
        <v>53</v>
      </c>
      <c r="E54" s="17" t="s">
        <v>484</v>
      </c>
      <c r="F54" s="10">
        <v>655</v>
      </c>
      <c r="G54" s="10">
        <f t="shared" si="0"/>
        <v>2620</v>
      </c>
      <c r="H54" s="10">
        <v>3788</v>
      </c>
      <c r="I54" s="10">
        <f t="shared" si="1"/>
        <v>6408</v>
      </c>
      <c r="J54" s="10">
        <v>7601</v>
      </c>
      <c r="K54"/>
      <c r="L54" s="31">
        <v>1</v>
      </c>
      <c r="M54" s="34">
        <v>2</v>
      </c>
    </row>
    <row r="55" spans="1:13">
      <c r="A55" s="4">
        <v>10054</v>
      </c>
      <c r="B55" s="15">
        <v>932</v>
      </c>
      <c r="C55" t="s">
        <v>4</v>
      </c>
      <c r="D55" s="3" t="s">
        <v>54</v>
      </c>
      <c r="E55" s="17" t="s">
        <v>484</v>
      </c>
      <c r="F55" s="10">
        <v>320</v>
      </c>
      <c r="G55" s="10">
        <f t="shared" si="0"/>
        <v>1280</v>
      </c>
      <c r="H55" s="10">
        <v>976</v>
      </c>
      <c r="I55" s="10">
        <f t="shared" si="1"/>
        <v>2256</v>
      </c>
      <c r="J55" s="10">
        <v>2978</v>
      </c>
      <c r="K55"/>
      <c r="L55" s="31">
        <v>1</v>
      </c>
      <c r="M55" s="33">
        <v>2</v>
      </c>
    </row>
    <row r="56" spans="1:13">
      <c r="A56" s="4">
        <v>10055</v>
      </c>
      <c r="B56" s="15">
        <v>933</v>
      </c>
      <c r="C56" t="s">
        <v>4</v>
      </c>
      <c r="D56" s="3" t="s">
        <v>55</v>
      </c>
      <c r="E56" s="17" t="s">
        <v>484</v>
      </c>
      <c r="F56" s="10">
        <v>268</v>
      </c>
      <c r="G56" s="10">
        <f t="shared" si="0"/>
        <v>1072</v>
      </c>
      <c r="H56" s="10">
        <v>800</v>
      </c>
      <c r="I56" s="10">
        <f t="shared" si="1"/>
        <v>1872</v>
      </c>
      <c r="J56" s="10">
        <v>1579</v>
      </c>
      <c r="K56"/>
      <c r="L56" s="31">
        <v>2</v>
      </c>
      <c r="M56" s="33">
        <v>2</v>
      </c>
    </row>
    <row r="57" spans="1:13">
      <c r="A57" s="4">
        <v>10056</v>
      </c>
      <c r="B57" s="15">
        <v>934</v>
      </c>
      <c r="C57" t="s">
        <v>4</v>
      </c>
      <c r="D57" s="3" t="s">
        <v>56</v>
      </c>
      <c r="E57" s="17" t="s">
        <v>484</v>
      </c>
      <c r="F57" s="10">
        <v>700</v>
      </c>
      <c r="G57" s="10">
        <f t="shared" si="0"/>
        <v>2800</v>
      </c>
      <c r="H57" s="10">
        <v>1071</v>
      </c>
      <c r="I57" s="10">
        <f t="shared" si="1"/>
        <v>3871</v>
      </c>
      <c r="J57" s="10">
        <v>2878</v>
      </c>
      <c r="K57"/>
      <c r="L57" s="31">
        <v>2</v>
      </c>
      <c r="M57" s="33">
        <v>2</v>
      </c>
    </row>
    <row r="58" spans="1:13">
      <c r="A58" s="4">
        <v>10057</v>
      </c>
      <c r="B58" s="15">
        <v>936</v>
      </c>
      <c r="C58" t="s">
        <v>4</v>
      </c>
      <c r="D58" s="3" t="s">
        <v>57</v>
      </c>
      <c r="E58" s="17" t="s">
        <v>432</v>
      </c>
      <c r="F58" s="10">
        <v>350</v>
      </c>
      <c r="G58" s="10">
        <f t="shared" si="0"/>
        <v>1400</v>
      </c>
      <c r="H58" s="10">
        <v>1400</v>
      </c>
      <c r="I58" s="10">
        <f t="shared" si="1"/>
        <v>2800</v>
      </c>
      <c r="J58" s="10">
        <v>2100</v>
      </c>
      <c r="K58"/>
      <c r="L58" s="31">
        <v>2</v>
      </c>
      <c r="M58" s="33">
        <v>12</v>
      </c>
    </row>
    <row r="59" spans="1:13">
      <c r="A59" s="4">
        <v>10058</v>
      </c>
      <c r="B59" s="15">
        <v>1529</v>
      </c>
      <c r="C59" t="s">
        <v>4</v>
      </c>
      <c r="D59" s="3" t="s">
        <v>58</v>
      </c>
      <c r="E59" s="17" t="s">
        <v>433</v>
      </c>
      <c r="F59" s="10">
        <v>550</v>
      </c>
      <c r="G59" s="10">
        <f t="shared" si="0"/>
        <v>2200</v>
      </c>
      <c r="H59" s="10">
        <v>1100</v>
      </c>
      <c r="I59" s="10">
        <f t="shared" si="1"/>
        <v>3300</v>
      </c>
      <c r="J59" s="10">
        <v>3850</v>
      </c>
      <c r="K59"/>
      <c r="L59" s="31">
        <v>2</v>
      </c>
      <c r="M59" s="33">
        <v>9</v>
      </c>
    </row>
    <row r="60" spans="1:13">
      <c r="A60" s="4">
        <v>10059</v>
      </c>
      <c r="B60" s="15">
        <v>935</v>
      </c>
      <c r="C60" t="s">
        <v>4</v>
      </c>
      <c r="D60" s="3" t="s">
        <v>59</v>
      </c>
      <c r="E60" s="17" t="s">
        <v>484</v>
      </c>
      <c r="F60" s="10">
        <v>224</v>
      </c>
      <c r="G60" s="10">
        <f t="shared" si="0"/>
        <v>896</v>
      </c>
      <c r="H60" s="10">
        <v>1100</v>
      </c>
      <c r="I60" s="10">
        <f t="shared" si="1"/>
        <v>1996</v>
      </c>
      <c r="J60" s="10">
        <v>1114</v>
      </c>
      <c r="K60"/>
      <c r="L60" s="31">
        <v>2</v>
      </c>
      <c r="M60" s="34">
        <v>1</v>
      </c>
    </row>
    <row r="61" spans="1:13">
      <c r="A61" s="4">
        <v>10060</v>
      </c>
      <c r="B61" s="15">
        <v>939</v>
      </c>
      <c r="C61" t="s">
        <v>4</v>
      </c>
      <c r="D61" s="3" t="s">
        <v>60</v>
      </c>
      <c r="E61" s="17" t="s">
        <v>433</v>
      </c>
      <c r="F61" s="10">
        <v>160</v>
      </c>
      <c r="G61" s="10">
        <f t="shared" si="0"/>
        <v>640</v>
      </c>
      <c r="H61" s="10">
        <v>270</v>
      </c>
      <c r="I61" s="10">
        <f t="shared" si="1"/>
        <v>910</v>
      </c>
      <c r="J61" s="10">
        <v>1200</v>
      </c>
      <c r="K61"/>
    </row>
    <row r="62" spans="1:13">
      <c r="A62" s="4">
        <v>10061</v>
      </c>
      <c r="B62" s="15">
        <v>940</v>
      </c>
      <c r="C62" t="s">
        <v>4</v>
      </c>
      <c r="D62" s="3" t="s">
        <v>61</v>
      </c>
      <c r="E62" s="17" t="s">
        <v>433</v>
      </c>
      <c r="F62" s="10">
        <v>330</v>
      </c>
      <c r="G62" s="10">
        <f t="shared" si="0"/>
        <v>1320</v>
      </c>
      <c r="H62" s="10">
        <v>297</v>
      </c>
      <c r="I62" s="10">
        <f t="shared" si="1"/>
        <v>1617</v>
      </c>
      <c r="J62" s="10">
        <v>1650</v>
      </c>
      <c r="K62"/>
    </row>
    <row r="63" spans="1:13">
      <c r="A63" s="4">
        <v>10062</v>
      </c>
      <c r="B63" s="15">
        <v>1634</v>
      </c>
      <c r="C63" t="s">
        <v>4</v>
      </c>
      <c r="D63" s="3" t="s">
        <v>62</v>
      </c>
      <c r="E63" s="17" t="s">
        <v>487</v>
      </c>
      <c r="F63" s="11">
        <v>224</v>
      </c>
      <c r="G63" s="10">
        <f t="shared" si="0"/>
        <v>896</v>
      </c>
      <c r="H63" s="11">
        <v>147</v>
      </c>
      <c r="I63" s="10">
        <f t="shared" si="1"/>
        <v>1043</v>
      </c>
      <c r="J63" s="11">
        <v>1491</v>
      </c>
      <c r="K63"/>
      <c r="L63" s="31">
        <v>1</v>
      </c>
      <c r="M63" s="33">
        <v>10</v>
      </c>
    </row>
    <row r="64" spans="1:13">
      <c r="A64" s="4">
        <v>10063</v>
      </c>
      <c r="B64" s="15">
        <v>911</v>
      </c>
      <c r="C64" t="s">
        <v>4</v>
      </c>
      <c r="D64" s="3" t="s">
        <v>63</v>
      </c>
      <c r="E64" s="17" t="s">
        <v>433</v>
      </c>
      <c r="F64" s="10">
        <v>380</v>
      </c>
      <c r="G64" s="10">
        <f t="shared" si="0"/>
        <v>1520</v>
      </c>
      <c r="H64" s="10">
        <v>1140</v>
      </c>
      <c r="I64" s="10">
        <f t="shared" si="1"/>
        <v>2660</v>
      </c>
      <c r="J64" s="10">
        <v>3040</v>
      </c>
      <c r="K64"/>
      <c r="L64" s="31">
        <v>1</v>
      </c>
      <c r="M64" s="33">
        <v>9</v>
      </c>
    </row>
    <row r="65" spans="1:13">
      <c r="A65" s="4">
        <v>10064</v>
      </c>
      <c r="B65" s="15">
        <v>1598</v>
      </c>
      <c r="C65" t="s">
        <v>4</v>
      </c>
      <c r="D65" s="3" t="s">
        <v>64</v>
      </c>
      <c r="E65" s="17" t="s">
        <v>487</v>
      </c>
      <c r="F65" s="11">
        <v>140</v>
      </c>
      <c r="G65" s="10">
        <f t="shared" si="0"/>
        <v>560</v>
      </c>
      <c r="H65" s="11">
        <v>0</v>
      </c>
      <c r="I65" s="10">
        <f t="shared" si="1"/>
        <v>560</v>
      </c>
      <c r="J65" s="11">
        <v>1400</v>
      </c>
      <c r="K65"/>
      <c r="L65" s="31">
        <v>1</v>
      </c>
      <c r="M65" s="33">
        <v>10</v>
      </c>
    </row>
    <row r="66" spans="1:13">
      <c r="A66" s="4">
        <v>10065</v>
      </c>
      <c r="B66" s="15">
        <v>942</v>
      </c>
      <c r="C66" t="s">
        <v>4</v>
      </c>
      <c r="D66" s="3" t="s">
        <v>65</v>
      </c>
      <c r="E66" s="17" t="s">
        <v>432</v>
      </c>
      <c r="F66" s="10">
        <v>1885</v>
      </c>
      <c r="G66" s="10">
        <f t="shared" si="0"/>
        <v>7540</v>
      </c>
      <c r="H66" s="10">
        <v>4813</v>
      </c>
      <c r="I66" s="10">
        <f t="shared" si="1"/>
        <v>12353</v>
      </c>
      <c r="J66" s="10">
        <v>14573</v>
      </c>
      <c r="K66" s="31" t="s">
        <v>503</v>
      </c>
      <c r="L66" s="31">
        <v>1</v>
      </c>
      <c r="M66" s="33">
        <v>11</v>
      </c>
    </row>
    <row r="67" spans="1:13">
      <c r="A67" s="4">
        <v>10066</v>
      </c>
      <c r="B67" s="15">
        <v>943</v>
      </c>
      <c r="C67" t="s">
        <v>4</v>
      </c>
      <c r="D67" s="3" t="s">
        <v>66</v>
      </c>
      <c r="E67" s="17" t="s">
        <v>435</v>
      </c>
      <c r="F67" s="10">
        <v>280</v>
      </c>
      <c r="G67" s="10">
        <f t="shared" ref="G67:G130" si="2">4*F67</f>
        <v>1120</v>
      </c>
      <c r="H67" s="10">
        <v>790</v>
      </c>
      <c r="I67" s="10">
        <f t="shared" ref="I67:I130" si="3">H67+G67</f>
        <v>1910</v>
      </c>
      <c r="J67" s="10">
        <v>1680</v>
      </c>
      <c r="K67"/>
      <c r="L67" s="31">
        <v>2</v>
      </c>
      <c r="M67" s="33">
        <v>5</v>
      </c>
    </row>
    <row r="68" spans="1:13">
      <c r="A68" s="4">
        <v>10067</v>
      </c>
      <c r="B68" s="15">
        <v>945</v>
      </c>
      <c r="C68" t="s">
        <v>4</v>
      </c>
      <c r="D68" s="3" t="s">
        <v>67</v>
      </c>
      <c r="E68" s="17" t="s">
        <v>437</v>
      </c>
      <c r="F68" s="10">
        <v>80</v>
      </c>
      <c r="G68" s="10">
        <f t="shared" si="2"/>
        <v>320</v>
      </c>
      <c r="H68" s="10">
        <v>1080</v>
      </c>
      <c r="I68" s="10">
        <f t="shared" si="3"/>
        <v>1400</v>
      </c>
      <c r="J68" s="10">
        <v>450</v>
      </c>
      <c r="K68" s="31" t="s">
        <v>503</v>
      </c>
      <c r="L68" s="31">
        <v>1</v>
      </c>
      <c r="M68" s="33">
        <v>7</v>
      </c>
    </row>
    <row r="69" spans="1:13">
      <c r="A69" s="4">
        <v>10068</v>
      </c>
      <c r="B69" s="15">
        <v>946</v>
      </c>
      <c r="C69" t="s">
        <v>4</v>
      </c>
      <c r="D69" s="3" t="s">
        <v>68</v>
      </c>
      <c r="E69" s="17" t="s">
        <v>433</v>
      </c>
      <c r="F69" s="10">
        <v>320</v>
      </c>
      <c r="G69" s="10">
        <f t="shared" si="2"/>
        <v>1280</v>
      </c>
      <c r="H69" s="10">
        <v>840</v>
      </c>
      <c r="I69" s="10">
        <f t="shared" si="3"/>
        <v>2120</v>
      </c>
      <c r="J69" s="10">
        <v>1920</v>
      </c>
      <c r="K69"/>
    </row>
    <row r="70" spans="1:13">
      <c r="A70" s="4">
        <v>10069</v>
      </c>
      <c r="B70" s="15">
        <v>1065</v>
      </c>
      <c r="C70" t="s">
        <v>4</v>
      </c>
      <c r="D70" s="3" t="s">
        <v>460</v>
      </c>
      <c r="E70" s="17" t="s">
        <v>422</v>
      </c>
      <c r="F70" s="10">
        <v>515</v>
      </c>
      <c r="G70" s="10">
        <f t="shared" si="2"/>
        <v>2060</v>
      </c>
      <c r="H70" s="10">
        <v>2576</v>
      </c>
      <c r="I70" s="10">
        <f t="shared" si="3"/>
        <v>4636</v>
      </c>
      <c r="J70" s="10">
        <v>4635</v>
      </c>
      <c r="K70"/>
      <c r="L70" s="31">
        <v>2</v>
      </c>
      <c r="M70" s="33">
        <v>11</v>
      </c>
    </row>
    <row r="71" spans="1:13">
      <c r="A71" s="4">
        <v>10070</v>
      </c>
      <c r="B71" s="15">
        <v>993</v>
      </c>
      <c r="C71" t="s">
        <v>4</v>
      </c>
      <c r="D71" s="3" t="s">
        <v>69</v>
      </c>
      <c r="E71" s="17" t="s">
        <v>439</v>
      </c>
      <c r="F71" s="10">
        <v>150</v>
      </c>
      <c r="G71" s="10">
        <f t="shared" si="2"/>
        <v>600</v>
      </c>
      <c r="H71" s="10">
        <v>570</v>
      </c>
      <c r="I71" s="10">
        <f t="shared" si="3"/>
        <v>1170</v>
      </c>
      <c r="J71" s="10">
        <v>900</v>
      </c>
      <c r="K71"/>
      <c r="L71" s="31">
        <v>2</v>
      </c>
      <c r="M71" s="33">
        <v>3</v>
      </c>
    </row>
    <row r="72" spans="1:13">
      <c r="A72" s="4">
        <v>10071</v>
      </c>
      <c r="B72" s="15">
        <v>953</v>
      </c>
      <c r="C72" t="s">
        <v>4</v>
      </c>
      <c r="D72" s="3" t="s">
        <v>70</v>
      </c>
      <c r="E72" s="17" t="s">
        <v>485</v>
      </c>
      <c r="F72" s="10">
        <v>280</v>
      </c>
      <c r="G72" s="10">
        <f t="shared" si="2"/>
        <v>1120</v>
      </c>
      <c r="H72" s="10">
        <v>790</v>
      </c>
      <c r="I72" s="10">
        <f t="shared" si="3"/>
        <v>1910</v>
      </c>
      <c r="J72" s="10">
        <v>1680</v>
      </c>
      <c r="K72"/>
    </row>
    <row r="73" spans="1:13">
      <c r="A73" s="4">
        <v>10072</v>
      </c>
      <c r="B73" s="15">
        <v>944</v>
      </c>
      <c r="C73" t="s">
        <v>4</v>
      </c>
      <c r="D73" s="3" t="s">
        <v>71</v>
      </c>
      <c r="E73" s="17" t="s">
        <v>484</v>
      </c>
      <c r="F73" s="10">
        <v>90</v>
      </c>
      <c r="G73" s="10">
        <f t="shared" si="2"/>
        <v>360</v>
      </c>
      <c r="H73" s="10">
        <v>495</v>
      </c>
      <c r="I73" s="10">
        <f t="shared" si="3"/>
        <v>855</v>
      </c>
      <c r="J73" s="10">
        <v>558</v>
      </c>
      <c r="K73"/>
      <c r="L73" s="31">
        <v>1</v>
      </c>
      <c r="M73" s="34">
        <v>1</v>
      </c>
    </row>
    <row r="74" spans="1:13">
      <c r="A74" s="4">
        <v>10073</v>
      </c>
      <c r="B74" s="15">
        <v>954</v>
      </c>
      <c r="C74" t="s">
        <v>4</v>
      </c>
      <c r="D74" s="3" t="s">
        <v>72</v>
      </c>
      <c r="E74" s="17" t="s">
        <v>432</v>
      </c>
      <c r="F74" s="10">
        <v>270</v>
      </c>
      <c r="G74" s="10">
        <f t="shared" si="2"/>
        <v>1080</v>
      </c>
      <c r="H74" s="10">
        <v>810</v>
      </c>
      <c r="I74" s="10">
        <f t="shared" si="3"/>
        <v>1890</v>
      </c>
      <c r="J74" s="10">
        <v>1566</v>
      </c>
      <c r="K74"/>
      <c r="L74" s="31">
        <v>2</v>
      </c>
      <c r="M74" s="33">
        <v>12</v>
      </c>
    </row>
    <row r="75" spans="1:13">
      <c r="A75" s="4">
        <v>10074</v>
      </c>
      <c r="B75" s="15">
        <v>955</v>
      </c>
      <c r="C75" t="s">
        <v>73</v>
      </c>
      <c r="D75" s="3" t="s">
        <v>74</v>
      </c>
      <c r="E75" s="17" t="s">
        <v>438</v>
      </c>
      <c r="F75" s="10">
        <v>960</v>
      </c>
      <c r="G75" s="10">
        <f t="shared" si="2"/>
        <v>3840</v>
      </c>
      <c r="H75" s="10">
        <v>2112</v>
      </c>
      <c r="I75" s="10">
        <f t="shared" si="3"/>
        <v>5952</v>
      </c>
      <c r="J75" s="10">
        <v>8640</v>
      </c>
      <c r="K75" s="31" t="s">
        <v>503</v>
      </c>
      <c r="L75" s="31">
        <v>1</v>
      </c>
      <c r="M75" s="33">
        <v>6</v>
      </c>
    </row>
    <row r="76" spans="1:13">
      <c r="A76" s="4">
        <v>10075</v>
      </c>
      <c r="B76" s="15">
        <v>1473</v>
      </c>
      <c r="C76" t="s">
        <v>4</v>
      </c>
      <c r="D76" s="3" t="s">
        <v>75</v>
      </c>
      <c r="E76" s="17" t="s">
        <v>488</v>
      </c>
      <c r="F76" s="10">
        <v>0</v>
      </c>
      <c r="G76" s="10">
        <f t="shared" si="2"/>
        <v>0</v>
      </c>
      <c r="H76" s="10">
        <v>0</v>
      </c>
      <c r="I76" s="10">
        <f t="shared" si="3"/>
        <v>0</v>
      </c>
      <c r="J76" s="10">
        <v>0</v>
      </c>
      <c r="K76"/>
    </row>
    <row r="77" spans="1:13">
      <c r="A77" s="4">
        <v>10076</v>
      </c>
      <c r="B77" s="15">
        <v>949</v>
      </c>
      <c r="C77" t="s">
        <v>4</v>
      </c>
      <c r="D77" s="3" t="s">
        <v>76</v>
      </c>
      <c r="E77" s="17" t="s">
        <v>484</v>
      </c>
      <c r="F77" s="10">
        <v>1730</v>
      </c>
      <c r="G77" s="10">
        <f t="shared" si="2"/>
        <v>6920</v>
      </c>
      <c r="H77" s="10">
        <v>8092</v>
      </c>
      <c r="I77" s="10">
        <f t="shared" si="3"/>
        <v>15012</v>
      </c>
      <c r="J77" s="10">
        <v>21943</v>
      </c>
      <c r="K77" s="31" t="s">
        <v>503</v>
      </c>
      <c r="L77" s="31">
        <v>1</v>
      </c>
      <c r="M77" s="34">
        <v>1</v>
      </c>
    </row>
    <row r="78" spans="1:13">
      <c r="A78" s="4">
        <v>10077</v>
      </c>
      <c r="B78" s="15">
        <v>950</v>
      </c>
      <c r="C78" t="s">
        <v>4</v>
      </c>
      <c r="D78" s="3" t="s">
        <v>77</v>
      </c>
      <c r="E78" s="17" t="s">
        <v>484</v>
      </c>
      <c r="F78" s="10">
        <v>240</v>
      </c>
      <c r="G78" s="10">
        <f t="shared" si="2"/>
        <v>960</v>
      </c>
      <c r="H78" s="10">
        <v>392</v>
      </c>
      <c r="I78" s="10">
        <f t="shared" si="3"/>
        <v>1352</v>
      </c>
      <c r="J78" s="10">
        <v>1232</v>
      </c>
      <c r="K78"/>
      <c r="L78" s="31">
        <v>2</v>
      </c>
      <c r="M78" s="33">
        <v>2</v>
      </c>
    </row>
    <row r="79" spans="1:13">
      <c r="A79" s="4">
        <v>10078</v>
      </c>
      <c r="B79" s="15">
        <v>951</v>
      </c>
      <c r="C79" t="s">
        <v>4</v>
      </c>
      <c r="D79" s="3" t="s">
        <v>78</v>
      </c>
      <c r="E79" s="17" t="s">
        <v>488</v>
      </c>
      <c r="F79" s="10">
        <v>600</v>
      </c>
      <c r="G79" s="10">
        <f t="shared" si="2"/>
        <v>2400</v>
      </c>
      <c r="H79" s="10">
        <v>600</v>
      </c>
      <c r="I79" s="10">
        <f t="shared" si="3"/>
        <v>3000</v>
      </c>
      <c r="J79" s="10">
        <v>3600</v>
      </c>
      <c r="K79"/>
      <c r="L79" s="31">
        <v>2</v>
      </c>
      <c r="M79" s="33">
        <v>12</v>
      </c>
    </row>
    <row r="80" spans="1:13">
      <c r="A80" s="4">
        <v>10079</v>
      </c>
      <c r="B80" s="15">
        <v>952</v>
      </c>
      <c r="C80" t="s">
        <v>4</v>
      </c>
      <c r="D80" s="3" t="s">
        <v>79</v>
      </c>
      <c r="E80" s="17" t="s">
        <v>438</v>
      </c>
      <c r="F80" s="10">
        <v>600</v>
      </c>
      <c r="G80" s="10">
        <f t="shared" si="2"/>
        <v>2400</v>
      </c>
      <c r="H80" s="10">
        <v>600</v>
      </c>
      <c r="I80" s="10">
        <f t="shared" si="3"/>
        <v>3000</v>
      </c>
      <c r="J80" s="10">
        <v>3600</v>
      </c>
      <c r="K80"/>
      <c r="L80" s="31">
        <v>2</v>
      </c>
      <c r="M80" s="33">
        <v>6</v>
      </c>
    </row>
    <row r="81" spans="1:13">
      <c r="A81" s="4">
        <v>10080</v>
      </c>
      <c r="B81" s="15">
        <v>965</v>
      </c>
      <c r="C81" t="s">
        <v>4</v>
      </c>
      <c r="D81" s="3" t="s">
        <v>80</v>
      </c>
      <c r="E81" s="17" t="s">
        <v>486</v>
      </c>
      <c r="F81" s="10">
        <v>190</v>
      </c>
      <c r="G81" s="10">
        <f t="shared" si="2"/>
        <v>760</v>
      </c>
      <c r="H81" s="10">
        <v>570</v>
      </c>
      <c r="I81" s="10">
        <f t="shared" si="3"/>
        <v>1330</v>
      </c>
      <c r="J81" s="10">
        <v>1140</v>
      </c>
      <c r="K81"/>
    </row>
    <row r="82" spans="1:13">
      <c r="A82" s="4">
        <v>10081</v>
      </c>
      <c r="B82" s="15">
        <v>956</v>
      </c>
      <c r="C82" t="s">
        <v>4</v>
      </c>
      <c r="D82" s="3" t="s">
        <v>81</v>
      </c>
      <c r="E82" s="17" t="s">
        <v>422</v>
      </c>
      <c r="F82" s="10">
        <v>325</v>
      </c>
      <c r="G82" s="10">
        <f t="shared" si="2"/>
        <v>1300</v>
      </c>
      <c r="H82" s="10">
        <v>1430</v>
      </c>
      <c r="I82" s="10">
        <f t="shared" si="3"/>
        <v>2730</v>
      </c>
      <c r="J82" s="10">
        <v>2275</v>
      </c>
      <c r="K82"/>
      <c r="L82" s="31">
        <v>2</v>
      </c>
      <c r="M82" s="33">
        <v>11</v>
      </c>
    </row>
    <row r="83" spans="1:13">
      <c r="A83" s="4">
        <v>10082</v>
      </c>
      <c r="B83" s="15">
        <v>957</v>
      </c>
      <c r="C83" t="s">
        <v>4</v>
      </c>
      <c r="D83" s="3" t="s">
        <v>82</v>
      </c>
      <c r="E83" s="17" t="s">
        <v>437</v>
      </c>
      <c r="F83" s="10">
        <v>325</v>
      </c>
      <c r="G83" s="10">
        <f t="shared" si="2"/>
        <v>1300</v>
      </c>
      <c r="H83" s="10">
        <v>0</v>
      </c>
      <c r="I83" s="10">
        <f t="shared" si="3"/>
        <v>1300</v>
      </c>
      <c r="J83" s="10">
        <v>1430</v>
      </c>
      <c r="K83"/>
      <c r="L83" s="31">
        <v>2</v>
      </c>
      <c r="M83" s="33">
        <v>7</v>
      </c>
    </row>
    <row r="84" spans="1:13">
      <c r="A84" s="4">
        <v>10083</v>
      </c>
      <c r="B84" s="15">
        <v>958</v>
      </c>
      <c r="C84" t="s">
        <v>4</v>
      </c>
      <c r="D84" s="3" t="s">
        <v>83</v>
      </c>
      <c r="E84" s="17" t="s">
        <v>439</v>
      </c>
      <c r="F84" s="10">
        <v>280</v>
      </c>
      <c r="G84" s="10">
        <f t="shared" si="2"/>
        <v>1120</v>
      </c>
      <c r="H84" s="10">
        <v>420</v>
      </c>
      <c r="I84" s="10">
        <f t="shared" si="3"/>
        <v>1540</v>
      </c>
      <c r="J84" s="10">
        <v>1680</v>
      </c>
      <c r="K84"/>
      <c r="L84" s="31">
        <v>2</v>
      </c>
      <c r="M84" s="33">
        <v>3</v>
      </c>
    </row>
    <row r="85" spans="1:13">
      <c r="A85" s="4">
        <v>10084</v>
      </c>
      <c r="B85" s="15">
        <v>959</v>
      </c>
      <c r="C85" t="s">
        <v>4</v>
      </c>
      <c r="D85" s="3" t="s">
        <v>84</v>
      </c>
      <c r="E85" s="17" t="s">
        <v>434</v>
      </c>
      <c r="F85" s="10">
        <v>140</v>
      </c>
      <c r="G85" s="10">
        <f t="shared" si="2"/>
        <v>560</v>
      </c>
      <c r="H85" s="10">
        <v>420</v>
      </c>
      <c r="I85" s="10">
        <f t="shared" si="3"/>
        <v>980</v>
      </c>
      <c r="J85" s="10">
        <v>840</v>
      </c>
      <c r="K85"/>
      <c r="L85" s="31">
        <v>2</v>
      </c>
      <c r="M85" s="33">
        <v>8</v>
      </c>
    </row>
    <row r="86" spans="1:13">
      <c r="A86" s="4">
        <v>10085</v>
      </c>
      <c r="B86" s="15">
        <v>960</v>
      </c>
      <c r="C86" t="s">
        <v>4</v>
      </c>
      <c r="D86" s="3" t="s">
        <v>85</v>
      </c>
      <c r="E86" s="17" t="s">
        <v>485</v>
      </c>
      <c r="F86" s="10">
        <v>140</v>
      </c>
      <c r="G86" s="10">
        <f t="shared" si="2"/>
        <v>560</v>
      </c>
      <c r="H86" s="10">
        <v>392</v>
      </c>
      <c r="I86" s="10">
        <f t="shared" si="3"/>
        <v>952</v>
      </c>
      <c r="J86" s="10">
        <v>840</v>
      </c>
      <c r="K86"/>
    </row>
    <row r="87" spans="1:13">
      <c r="A87" s="4">
        <v>10086</v>
      </c>
      <c r="B87" s="15">
        <v>1303</v>
      </c>
      <c r="C87" t="s">
        <v>86</v>
      </c>
      <c r="D87" s="3" t="s">
        <v>87</v>
      </c>
      <c r="E87" s="17" t="s">
        <v>484</v>
      </c>
      <c r="F87" s="10">
        <v>500</v>
      </c>
      <c r="G87" s="10">
        <f t="shared" si="2"/>
        <v>2000</v>
      </c>
      <c r="H87" s="10">
        <v>3620</v>
      </c>
      <c r="I87" s="10">
        <f t="shared" si="3"/>
        <v>5620</v>
      </c>
      <c r="J87" s="10">
        <v>6000</v>
      </c>
      <c r="K87"/>
      <c r="L87" s="31">
        <v>1</v>
      </c>
      <c r="M87" s="33">
        <v>5</v>
      </c>
    </row>
    <row r="88" spans="1:13">
      <c r="A88" s="4">
        <v>10087</v>
      </c>
      <c r="B88" s="15">
        <v>961</v>
      </c>
      <c r="C88" t="s">
        <v>4</v>
      </c>
      <c r="D88" s="3" t="s">
        <v>88</v>
      </c>
      <c r="E88" s="17" t="s">
        <v>437</v>
      </c>
      <c r="F88" s="10">
        <v>200</v>
      </c>
      <c r="G88" s="10">
        <f t="shared" si="2"/>
        <v>800</v>
      </c>
      <c r="H88" s="10">
        <v>0</v>
      </c>
      <c r="I88" s="10">
        <f t="shared" si="3"/>
        <v>800</v>
      </c>
      <c r="J88" s="10">
        <v>1200</v>
      </c>
      <c r="K88"/>
      <c r="L88" s="31">
        <v>2</v>
      </c>
      <c r="M88" s="33">
        <v>7</v>
      </c>
    </row>
    <row r="89" spans="1:13">
      <c r="A89" s="4">
        <v>10088</v>
      </c>
      <c r="B89" s="15">
        <v>962</v>
      </c>
      <c r="C89" t="s">
        <v>4</v>
      </c>
      <c r="D89" s="3" t="s">
        <v>465</v>
      </c>
      <c r="E89" s="17" t="s">
        <v>484</v>
      </c>
      <c r="F89" s="10">
        <v>280</v>
      </c>
      <c r="G89" s="10">
        <f t="shared" si="2"/>
        <v>1120</v>
      </c>
      <c r="H89" s="10">
        <v>1008</v>
      </c>
      <c r="I89" s="10">
        <f t="shared" si="3"/>
        <v>2128</v>
      </c>
      <c r="J89" s="10">
        <v>2436</v>
      </c>
      <c r="K89"/>
      <c r="L89" s="31">
        <v>1</v>
      </c>
      <c r="M89" s="33">
        <v>4</v>
      </c>
    </row>
    <row r="90" spans="1:13">
      <c r="A90" s="4">
        <v>10089</v>
      </c>
      <c r="B90" s="15">
        <v>963</v>
      </c>
      <c r="C90" t="s">
        <v>4</v>
      </c>
      <c r="D90" s="3" t="s">
        <v>89</v>
      </c>
      <c r="E90" s="17" t="s">
        <v>435</v>
      </c>
      <c r="F90" s="10">
        <v>93</v>
      </c>
      <c r="G90" s="10">
        <f t="shared" si="2"/>
        <v>372</v>
      </c>
      <c r="H90" s="10">
        <v>224</v>
      </c>
      <c r="I90" s="10">
        <f t="shared" si="3"/>
        <v>596</v>
      </c>
      <c r="J90" s="10">
        <v>465</v>
      </c>
      <c r="K90"/>
      <c r="L90" s="31">
        <v>2</v>
      </c>
      <c r="M90" s="33">
        <v>5</v>
      </c>
    </row>
    <row r="91" spans="1:13">
      <c r="A91" s="4">
        <v>10090</v>
      </c>
      <c r="B91" s="15">
        <v>1234</v>
      </c>
      <c r="C91" t="s">
        <v>4</v>
      </c>
      <c r="D91" s="3" t="s">
        <v>90</v>
      </c>
      <c r="E91" s="17" t="s">
        <v>437</v>
      </c>
      <c r="F91" s="10">
        <v>220</v>
      </c>
      <c r="G91" s="10">
        <f t="shared" si="2"/>
        <v>880</v>
      </c>
      <c r="H91" s="10">
        <v>660</v>
      </c>
      <c r="I91" s="10">
        <f t="shared" si="3"/>
        <v>1540</v>
      </c>
      <c r="J91" s="10">
        <v>1320</v>
      </c>
      <c r="K91"/>
      <c r="L91" s="31">
        <v>2</v>
      </c>
      <c r="M91" s="33">
        <v>7</v>
      </c>
    </row>
    <row r="92" spans="1:13">
      <c r="A92" s="4">
        <v>10091</v>
      </c>
      <c r="B92" s="15">
        <v>966</v>
      </c>
      <c r="C92" t="s">
        <v>4</v>
      </c>
      <c r="D92" s="3" t="s">
        <v>91</v>
      </c>
      <c r="E92" s="17" t="s">
        <v>432</v>
      </c>
      <c r="F92" s="10">
        <v>180</v>
      </c>
      <c r="G92" s="10">
        <f t="shared" si="2"/>
        <v>720</v>
      </c>
      <c r="H92" s="10">
        <v>540</v>
      </c>
      <c r="I92" s="10">
        <f t="shared" si="3"/>
        <v>1260</v>
      </c>
      <c r="J92" s="10">
        <v>1080</v>
      </c>
      <c r="K92"/>
      <c r="L92" s="31">
        <v>2</v>
      </c>
      <c r="M92" s="33">
        <v>12</v>
      </c>
    </row>
    <row r="93" spans="1:13">
      <c r="A93" s="4">
        <v>10092</v>
      </c>
      <c r="B93" s="15">
        <v>967</v>
      </c>
      <c r="C93" t="s">
        <v>4</v>
      </c>
      <c r="D93" s="3" t="s">
        <v>92</v>
      </c>
      <c r="E93" s="17" t="s">
        <v>485</v>
      </c>
      <c r="F93" s="10">
        <v>150</v>
      </c>
      <c r="G93" s="10">
        <f t="shared" si="2"/>
        <v>600</v>
      </c>
      <c r="H93" s="10">
        <v>450</v>
      </c>
      <c r="I93" s="10">
        <f t="shared" si="3"/>
        <v>1050</v>
      </c>
      <c r="J93" s="10">
        <v>900</v>
      </c>
      <c r="K93"/>
    </row>
    <row r="94" spans="1:13">
      <c r="A94" s="4">
        <v>10093</v>
      </c>
      <c r="B94" s="15">
        <v>968</v>
      </c>
      <c r="C94" t="s">
        <v>4</v>
      </c>
      <c r="D94" s="3" t="s">
        <v>93</v>
      </c>
      <c r="E94" s="17" t="s">
        <v>422</v>
      </c>
      <c r="F94" s="10">
        <v>125</v>
      </c>
      <c r="G94" s="10">
        <f t="shared" si="2"/>
        <v>500</v>
      </c>
      <c r="H94" s="10">
        <v>376</v>
      </c>
      <c r="I94" s="10">
        <f t="shared" si="3"/>
        <v>876</v>
      </c>
      <c r="J94" s="10">
        <v>750</v>
      </c>
      <c r="K94"/>
      <c r="L94" s="31">
        <v>2</v>
      </c>
      <c r="M94" s="33">
        <v>11</v>
      </c>
    </row>
    <row r="95" spans="1:13">
      <c r="A95" s="4">
        <v>10094</v>
      </c>
      <c r="B95" s="15">
        <v>969</v>
      </c>
      <c r="C95" t="s">
        <v>4</v>
      </c>
      <c r="D95" s="3" t="s">
        <v>94</v>
      </c>
      <c r="E95" s="17" t="s">
        <v>432</v>
      </c>
      <c r="F95" s="10">
        <v>260</v>
      </c>
      <c r="G95" s="10">
        <f t="shared" si="2"/>
        <v>1040</v>
      </c>
      <c r="H95" s="10">
        <v>936</v>
      </c>
      <c r="I95" s="10">
        <f t="shared" si="3"/>
        <v>1976</v>
      </c>
      <c r="J95" s="10">
        <v>1280</v>
      </c>
      <c r="K95"/>
      <c r="L95" s="31">
        <v>2</v>
      </c>
      <c r="M95" s="33">
        <v>12</v>
      </c>
    </row>
    <row r="96" spans="1:13">
      <c r="A96" s="4">
        <v>10095</v>
      </c>
      <c r="B96" s="15">
        <v>970</v>
      </c>
      <c r="C96" t="s">
        <v>4</v>
      </c>
      <c r="D96" s="3" t="s">
        <v>95</v>
      </c>
      <c r="E96" s="17" t="s">
        <v>422</v>
      </c>
      <c r="F96" s="10">
        <v>205</v>
      </c>
      <c r="G96" s="10">
        <f t="shared" si="2"/>
        <v>820</v>
      </c>
      <c r="H96" s="10">
        <v>557</v>
      </c>
      <c r="I96" s="10">
        <f t="shared" si="3"/>
        <v>1377</v>
      </c>
      <c r="J96" s="10">
        <v>1230</v>
      </c>
      <c r="K96"/>
      <c r="L96" s="31">
        <v>2</v>
      </c>
      <c r="M96" s="33">
        <v>11</v>
      </c>
    </row>
    <row r="97" spans="1:13">
      <c r="A97" s="4">
        <v>10096</v>
      </c>
      <c r="B97" s="15">
        <v>971</v>
      </c>
      <c r="C97" t="s">
        <v>4</v>
      </c>
      <c r="D97" s="3" t="s">
        <v>96</v>
      </c>
      <c r="E97" s="17" t="s">
        <v>437</v>
      </c>
      <c r="F97" s="10">
        <v>265</v>
      </c>
      <c r="G97" s="10">
        <f t="shared" si="2"/>
        <v>1060</v>
      </c>
      <c r="H97" s="10">
        <v>440</v>
      </c>
      <c r="I97" s="10">
        <f t="shared" si="3"/>
        <v>1500</v>
      </c>
      <c r="J97" s="10">
        <v>1600</v>
      </c>
      <c r="K97"/>
      <c r="L97" s="31">
        <v>1</v>
      </c>
      <c r="M97" s="33">
        <v>7</v>
      </c>
    </row>
    <row r="98" spans="1:13">
      <c r="A98" s="4">
        <v>10097</v>
      </c>
      <c r="B98" s="15">
        <v>1005</v>
      </c>
      <c r="C98" t="s">
        <v>4</v>
      </c>
      <c r="D98" s="3" t="s">
        <v>445</v>
      </c>
      <c r="E98" s="17" t="s">
        <v>439</v>
      </c>
      <c r="F98" s="10">
        <v>310</v>
      </c>
      <c r="G98" s="10">
        <f t="shared" si="2"/>
        <v>1240</v>
      </c>
      <c r="H98" s="10">
        <v>310</v>
      </c>
      <c r="I98" s="10">
        <f t="shared" si="3"/>
        <v>1550</v>
      </c>
      <c r="J98" s="10">
        <v>1860</v>
      </c>
      <c r="K98"/>
      <c r="L98" s="31">
        <v>2</v>
      </c>
      <c r="M98" s="33">
        <v>3</v>
      </c>
    </row>
    <row r="99" spans="1:13">
      <c r="A99" s="4">
        <v>10098</v>
      </c>
      <c r="B99" s="15">
        <v>972</v>
      </c>
      <c r="C99" t="s">
        <v>4</v>
      </c>
      <c r="D99" s="3" t="s">
        <v>97</v>
      </c>
      <c r="E99" s="17" t="s">
        <v>484</v>
      </c>
      <c r="F99" s="10">
        <v>70</v>
      </c>
      <c r="G99" s="10">
        <f t="shared" si="2"/>
        <v>280</v>
      </c>
      <c r="H99" s="10">
        <v>196</v>
      </c>
      <c r="I99" s="10">
        <f t="shared" si="3"/>
        <v>476</v>
      </c>
      <c r="J99" s="10">
        <v>406</v>
      </c>
      <c r="K99"/>
      <c r="L99" s="31">
        <v>2</v>
      </c>
      <c r="M99" s="34">
        <v>1</v>
      </c>
    </row>
    <row r="100" spans="1:13">
      <c r="A100" s="4">
        <v>10099</v>
      </c>
      <c r="B100" s="15">
        <v>1050</v>
      </c>
      <c r="C100" t="s">
        <v>4</v>
      </c>
      <c r="D100" s="3" t="s">
        <v>98</v>
      </c>
      <c r="E100" s="17" t="s">
        <v>439</v>
      </c>
      <c r="F100" s="10">
        <v>120</v>
      </c>
      <c r="G100" s="10">
        <f t="shared" si="2"/>
        <v>480</v>
      </c>
      <c r="H100" s="10">
        <v>180</v>
      </c>
      <c r="I100" s="10">
        <f t="shared" si="3"/>
        <v>660</v>
      </c>
      <c r="J100" s="10">
        <v>720</v>
      </c>
      <c r="K100"/>
      <c r="L100" s="31">
        <v>2</v>
      </c>
      <c r="M100" s="33">
        <v>3</v>
      </c>
    </row>
    <row r="101" spans="1:13">
      <c r="A101" s="4">
        <v>10100</v>
      </c>
      <c r="B101" s="15">
        <v>974</v>
      </c>
      <c r="C101" t="s">
        <v>4</v>
      </c>
      <c r="D101" s="3" t="s">
        <v>99</v>
      </c>
      <c r="E101" s="17" t="s">
        <v>484</v>
      </c>
      <c r="F101" s="10">
        <v>60</v>
      </c>
      <c r="G101" s="10">
        <f t="shared" si="2"/>
        <v>240</v>
      </c>
      <c r="H101" s="10">
        <v>180</v>
      </c>
      <c r="I101" s="10">
        <f t="shared" si="3"/>
        <v>420</v>
      </c>
      <c r="J101" s="10">
        <v>336</v>
      </c>
      <c r="K101"/>
      <c r="L101" s="31">
        <v>2</v>
      </c>
      <c r="M101" s="33">
        <v>5</v>
      </c>
    </row>
    <row r="102" spans="1:13">
      <c r="A102" s="4">
        <v>10101</v>
      </c>
      <c r="B102" s="15">
        <v>975</v>
      </c>
      <c r="C102" t="s">
        <v>73</v>
      </c>
      <c r="D102" s="3" t="s">
        <v>100</v>
      </c>
      <c r="E102" s="17" t="s">
        <v>436</v>
      </c>
      <c r="F102" s="10">
        <v>275</v>
      </c>
      <c r="G102" s="10">
        <f t="shared" si="2"/>
        <v>1100</v>
      </c>
      <c r="H102" s="10">
        <v>300</v>
      </c>
      <c r="I102" s="10">
        <f t="shared" si="3"/>
        <v>1400</v>
      </c>
      <c r="J102" s="10">
        <v>2750</v>
      </c>
      <c r="K102"/>
      <c r="L102" s="31">
        <v>2</v>
      </c>
      <c r="M102" s="33">
        <v>4</v>
      </c>
    </row>
    <row r="103" spans="1:13">
      <c r="A103" s="4">
        <v>10102</v>
      </c>
      <c r="B103" s="15">
        <v>947</v>
      </c>
      <c r="C103" t="s">
        <v>4</v>
      </c>
      <c r="D103" s="3" t="s">
        <v>101</v>
      </c>
      <c r="E103" s="17" t="s">
        <v>437</v>
      </c>
      <c r="F103" s="10">
        <v>404</v>
      </c>
      <c r="G103" s="10">
        <f t="shared" si="2"/>
        <v>1616</v>
      </c>
      <c r="H103" s="10">
        <v>0</v>
      </c>
      <c r="I103" s="10">
        <f t="shared" si="3"/>
        <v>1616</v>
      </c>
      <c r="J103" s="10">
        <v>2020</v>
      </c>
      <c r="K103"/>
      <c r="L103" s="31">
        <v>2</v>
      </c>
      <c r="M103" s="33">
        <v>7</v>
      </c>
    </row>
    <row r="104" spans="1:13">
      <c r="A104" s="4">
        <v>10103</v>
      </c>
      <c r="B104" s="15">
        <v>976</v>
      </c>
      <c r="C104" t="s">
        <v>4</v>
      </c>
      <c r="D104" s="3" t="s">
        <v>102</v>
      </c>
      <c r="E104" s="17" t="s">
        <v>439</v>
      </c>
      <c r="F104" s="10">
        <v>1390</v>
      </c>
      <c r="G104" s="10">
        <f t="shared" si="2"/>
        <v>5560</v>
      </c>
      <c r="H104" s="10">
        <v>1200</v>
      </c>
      <c r="I104" s="10">
        <f t="shared" si="3"/>
        <v>6760</v>
      </c>
      <c r="J104" s="10">
        <v>8340</v>
      </c>
      <c r="K104"/>
      <c r="L104" s="31">
        <v>1</v>
      </c>
      <c r="M104" s="33">
        <v>3</v>
      </c>
    </row>
    <row r="105" spans="1:13">
      <c r="A105" s="4">
        <v>10104</v>
      </c>
      <c r="B105" s="15">
        <v>977</v>
      </c>
      <c r="C105" t="s">
        <v>73</v>
      </c>
      <c r="D105" s="3" t="s">
        <v>103</v>
      </c>
      <c r="E105" s="17" t="s">
        <v>435</v>
      </c>
      <c r="F105" s="10">
        <v>890</v>
      </c>
      <c r="G105" s="10">
        <f t="shared" si="2"/>
        <v>3560</v>
      </c>
      <c r="H105" s="10">
        <v>2670</v>
      </c>
      <c r="I105" s="10">
        <f t="shared" si="3"/>
        <v>6230</v>
      </c>
      <c r="J105" s="10">
        <v>5340</v>
      </c>
      <c r="K105"/>
      <c r="L105" s="31">
        <v>2</v>
      </c>
      <c r="M105" s="33">
        <v>5</v>
      </c>
    </row>
    <row r="106" spans="1:13">
      <c r="A106" s="4">
        <v>10105</v>
      </c>
      <c r="B106" s="15">
        <v>979</v>
      </c>
      <c r="C106" t="s">
        <v>4</v>
      </c>
      <c r="D106" s="3" t="s">
        <v>104</v>
      </c>
      <c r="E106" s="17" t="s">
        <v>435</v>
      </c>
      <c r="F106" s="10">
        <v>210</v>
      </c>
      <c r="G106" s="10">
        <f t="shared" si="2"/>
        <v>840</v>
      </c>
      <c r="H106" s="10">
        <v>672</v>
      </c>
      <c r="I106" s="10">
        <f t="shared" si="3"/>
        <v>1512</v>
      </c>
      <c r="J106" s="10">
        <v>1260</v>
      </c>
      <c r="K106"/>
      <c r="L106" s="31">
        <v>2</v>
      </c>
      <c r="M106" s="33">
        <v>5</v>
      </c>
    </row>
    <row r="107" spans="1:13">
      <c r="A107" s="4">
        <v>10106</v>
      </c>
      <c r="B107" s="15">
        <v>978</v>
      </c>
      <c r="C107" t="s">
        <v>4</v>
      </c>
      <c r="D107" s="3" t="s">
        <v>105</v>
      </c>
      <c r="E107" s="17" t="s">
        <v>436</v>
      </c>
      <c r="F107" s="10">
        <v>210</v>
      </c>
      <c r="G107" s="10">
        <f t="shared" si="2"/>
        <v>840</v>
      </c>
      <c r="H107" s="10">
        <v>534</v>
      </c>
      <c r="I107" s="10">
        <f t="shared" si="3"/>
        <v>1374</v>
      </c>
      <c r="J107" s="10">
        <v>1230</v>
      </c>
      <c r="K107"/>
      <c r="L107" s="31">
        <v>2</v>
      </c>
      <c r="M107" s="33">
        <v>4</v>
      </c>
    </row>
    <row r="108" spans="1:13">
      <c r="A108" s="4">
        <v>10107</v>
      </c>
      <c r="B108" s="15">
        <v>980</v>
      </c>
      <c r="C108" t="s">
        <v>4</v>
      </c>
      <c r="D108" s="3" t="s">
        <v>106</v>
      </c>
      <c r="E108" s="17" t="s">
        <v>437</v>
      </c>
      <c r="F108" s="10">
        <v>350</v>
      </c>
      <c r="G108" s="10">
        <f t="shared" si="2"/>
        <v>1400</v>
      </c>
      <c r="H108" s="10">
        <v>0</v>
      </c>
      <c r="I108" s="10">
        <f t="shared" si="3"/>
        <v>1400</v>
      </c>
      <c r="J108" s="10">
        <v>3443</v>
      </c>
      <c r="K108"/>
      <c r="L108" s="31">
        <v>2</v>
      </c>
      <c r="M108" s="33">
        <v>7</v>
      </c>
    </row>
    <row r="109" spans="1:13">
      <c r="A109" s="4">
        <v>10108</v>
      </c>
      <c r="B109" s="15">
        <v>981</v>
      </c>
      <c r="C109" t="s">
        <v>4</v>
      </c>
      <c r="D109" s="3" t="s">
        <v>107</v>
      </c>
      <c r="E109" s="17" t="s">
        <v>437</v>
      </c>
      <c r="F109" s="10">
        <v>70</v>
      </c>
      <c r="G109" s="10">
        <f t="shared" si="2"/>
        <v>280</v>
      </c>
      <c r="H109" s="10">
        <v>0</v>
      </c>
      <c r="I109" s="10">
        <f t="shared" si="3"/>
        <v>280</v>
      </c>
      <c r="J109" s="10">
        <v>420</v>
      </c>
      <c r="K109"/>
      <c r="L109" s="31">
        <v>2</v>
      </c>
      <c r="M109" s="33">
        <v>7</v>
      </c>
    </row>
    <row r="110" spans="1:13">
      <c r="A110" s="4">
        <v>10109</v>
      </c>
      <c r="B110" s="15">
        <v>982</v>
      </c>
      <c r="C110" t="s">
        <v>73</v>
      </c>
      <c r="D110" s="3" t="s">
        <v>108</v>
      </c>
      <c r="E110" s="17" t="s">
        <v>433</v>
      </c>
      <c r="F110" s="10">
        <v>510</v>
      </c>
      <c r="G110" s="10">
        <f t="shared" si="2"/>
        <v>2040</v>
      </c>
      <c r="H110" s="10">
        <v>1247</v>
      </c>
      <c r="I110" s="10">
        <f t="shared" si="3"/>
        <v>3287</v>
      </c>
      <c r="J110" s="10">
        <v>3100</v>
      </c>
      <c r="K110"/>
      <c r="L110" s="31">
        <v>2</v>
      </c>
      <c r="M110" s="33">
        <v>9</v>
      </c>
    </row>
    <row r="111" spans="1:13">
      <c r="A111" s="4">
        <v>10110</v>
      </c>
      <c r="B111" s="15">
        <v>983</v>
      </c>
      <c r="C111" t="s">
        <v>4</v>
      </c>
      <c r="D111" s="3" t="s">
        <v>109</v>
      </c>
      <c r="E111" s="17" t="s">
        <v>439</v>
      </c>
      <c r="F111" s="10">
        <v>160</v>
      </c>
      <c r="G111" s="10">
        <f t="shared" si="2"/>
        <v>640</v>
      </c>
      <c r="H111" s="10">
        <v>690</v>
      </c>
      <c r="I111" s="10">
        <f t="shared" si="3"/>
        <v>1330</v>
      </c>
      <c r="J111" s="10">
        <v>1040</v>
      </c>
      <c r="K111"/>
      <c r="L111" s="31">
        <v>2</v>
      </c>
      <c r="M111" s="33">
        <v>3</v>
      </c>
    </row>
    <row r="112" spans="1:13">
      <c r="A112" s="4">
        <v>10111</v>
      </c>
      <c r="B112" s="15">
        <v>1066</v>
      </c>
      <c r="C112" t="s">
        <v>4</v>
      </c>
      <c r="D112" s="3" t="s">
        <v>110</v>
      </c>
      <c r="E112" s="17" t="s">
        <v>484</v>
      </c>
      <c r="F112" s="10">
        <v>70</v>
      </c>
      <c r="G112" s="10">
        <f t="shared" si="2"/>
        <v>280</v>
      </c>
      <c r="H112" s="10">
        <v>245</v>
      </c>
      <c r="I112" s="10">
        <f t="shared" si="3"/>
        <v>525</v>
      </c>
      <c r="J112" s="10">
        <v>637</v>
      </c>
      <c r="K112"/>
    </row>
    <row r="113" spans="1:13">
      <c r="A113" s="4">
        <v>10112</v>
      </c>
      <c r="B113" s="15">
        <v>984</v>
      </c>
      <c r="C113" t="s">
        <v>4</v>
      </c>
      <c r="D113" s="3" t="s">
        <v>111</v>
      </c>
      <c r="E113" s="17" t="s">
        <v>422</v>
      </c>
      <c r="F113" s="10">
        <v>210</v>
      </c>
      <c r="G113" s="10">
        <f t="shared" si="2"/>
        <v>840</v>
      </c>
      <c r="H113" s="10">
        <v>714</v>
      </c>
      <c r="I113" s="10">
        <f t="shared" si="3"/>
        <v>1554</v>
      </c>
      <c r="J113" s="10">
        <v>1323</v>
      </c>
      <c r="K113"/>
      <c r="L113" s="31">
        <v>1</v>
      </c>
      <c r="M113" s="33">
        <v>9</v>
      </c>
    </row>
    <row r="114" spans="1:13">
      <c r="A114" s="4">
        <v>10113</v>
      </c>
      <c r="B114" s="15">
        <v>986</v>
      </c>
      <c r="C114" t="s">
        <v>4</v>
      </c>
      <c r="D114" s="3" t="s">
        <v>112</v>
      </c>
      <c r="E114" s="17" t="s">
        <v>432</v>
      </c>
      <c r="F114" s="10">
        <v>50</v>
      </c>
      <c r="G114" s="10">
        <f t="shared" si="2"/>
        <v>200</v>
      </c>
      <c r="H114" s="10">
        <v>0</v>
      </c>
      <c r="I114" s="10">
        <f t="shared" si="3"/>
        <v>200</v>
      </c>
      <c r="J114" s="10">
        <v>300</v>
      </c>
      <c r="K114"/>
    </row>
    <row r="115" spans="1:13">
      <c r="A115" s="4">
        <v>10114</v>
      </c>
      <c r="B115" s="15">
        <v>985</v>
      </c>
      <c r="C115" t="s">
        <v>4</v>
      </c>
      <c r="D115" s="3" t="s">
        <v>113</v>
      </c>
      <c r="E115" s="17" t="s">
        <v>484</v>
      </c>
      <c r="F115" s="10">
        <v>80</v>
      </c>
      <c r="G115" s="10">
        <f t="shared" si="2"/>
        <v>320</v>
      </c>
      <c r="H115" s="10">
        <v>240</v>
      </c>
      <c r="I115" s="10">
        <f t="shared" si="3"/>
        <v>560</v>
      </c>
      <c r="J115" s="10">
        <v>480</v>
      </c>
      <c r="K115"/>
    </row>
    <row r="116" spans="1:13">
      <c r="A116" s="4">
        <v>10115</v>
      </c>
      <c r="B116" s="15">
        <v>987</v>
      </c>
      <c r="C116" t="s">
        <v>4</v>
      </c>
      <c r="D116" s="3" t="s">
        <v>114</v>
      </c>
      <c r="E116" s="17" t="s">
        <v>432</v>
      </c>
      <c r="F116" s="10">
        <v>260</v>
      </c>
      <c r="G116" s="10">
        <f t="shared" si="2"/>
        <v>1040</v>
      </c>
      <c r="H116" s="10">
        <v>260</v>
      </c>
      <c r="I116" s="10">
        <f t="shared" si="3"/>
        <v>1300</v>
      </c>
      <c r="J116" s="10">
        <v>1560</v>
      </c>
      <c r="K116"/>
      <c r="L116" s="31">
        <v>2</v>
      </c>
      <c r="M116" s="33">
        <v>12</v>
      </c>
    </row>
    <row r="117" spans="1:13">
      <c r="A117" s="4">
        <v>10116</v>
      </c>
      <c r="B117" s="15">
        <v>988</v>
      </c>
      <c r="C117" t="s">
        <v>4</v>
      </c>
      <c r="D117" s="3" t="s">
        <v>115</v>
      </c>
      <c r="E117" s="17" t="s">
        <v>484</v>
      </c>
      <c r="F117" s="10">
        <v>180</v>
      </c>
      <c r="G117" s="10">
        <f t="shared" si="2"/>
        <v>720</v>
      </c>
      <c r="H117" s="10">
        <v>540</v>
      </c>
      <c r="I117" s="10">
        <f t="shared" si="3"/>
        <v>1260</v>
      </c>
      <c r="J117" s="10">
        <v>1080</v>
      </c>
      <c r="K117"/>
      <c r="L117" s="31">
        <v>2</v>
      </c>
      <c r="M117" s="33">
        <v>2</v>
      </c>
    </row>
    <row r="118" spans="1:13">
      <c r="A118" s="4">
        <v>10117</v>
      </c>
      <c r="B118" s="15">
        <v>989</v>
      </c>
      <c r="C118" t="s">
        <v>4</v>
      </c>
      <c r="D118" s="3" t="s">
        <v>116</v>
      </c>
      <c r="E118" s="17" t="s">
        <v>422</v>
      </c>
      <c r="F118" s="10">
        <v>60</v>
      </c>
      <c r="G118" s="10">
        <f t="shared" si="2"/>
        <v>240</v>
      </c>
      <c r="H118" s="10">
        <v>120</v>
      </c>
      <c r="I118" s="10">
        <f t="shared" si="3"/>
        <v>360</v>
      </c>
      <c r="J118" s="10">
        <v>360</v>
      </c>
      <c r="K118"/>
      <c r="L118" s="31">
        <v>2</v>
      </c>
      <c r="M118" s="33">
        <v>11</v>
      </c>
    </row>
    <row r="119" spans="1:13">
      <c r="A119" s="4">
        <v>10118</v>
      </c>
      <c r="B119" s="15">
        <v>990</v>
      </c>
      <c r="C119" t="s">
        <v>4</v>
      </c>
      <c r="D119" s="3" t="s">
        <v>117</v>
      </c>
      <c r="E119" s="17" t="s">
        <v>432</v>
      </c>
      <c r="F119" s="10">
        <v>323</v>
      </c>
      <c r="G119" s="10">
        <f t="shared" si="2"/>
        <v>1292</v>
      </c>
      <c r="H119" s="10">
        <v>0</v>
      </c>
      <c r="I119" s="10">
        <f t="shared" si="3"/>
        <v>1292</v>
      </c>
      <c r="J119" s="10">
        <v>1938</v>
      </c>
      <c r="K119"/>
      <c r="L119" s="31">
        <v>2</v>
      </c>
      <c r="M119" s="33">
        <v>12</v>
      </c>
    </row>
    <row r="120" spans="1:13">
      <c r="A120" s="4">
        <v>10119</v>
      </c>
      <c r="B120" s="15">
        <v>991</v>
      </c>
      <c r="C120" t="s">
        <v>4</v>
      </c>
      <c r="D120" s="3" t="s">
        <v>118</v>
      </c>
      <c r="E120" s="17" t="s">
        <v>483</v>
      </c>
      <c r="F120" s="10">
        <v>1050</v>
      </c>
      <c r="G120" s="10">
        <f t="shared" si="2"/>
        <v>4200</v>
      </c>
      <c r="H120" s="10">
        <v>10500</v>
      </c>
      <c r="I120" s="10">
        <f t="shared" si="3"/>
        <v>14700</v>
      </c>
      <c r="J120" s="10">
        <v>14700</v>
      </c>
      <c r="K120" s="31" t="s">
        <v>503</v>
      </c>
      <c r="L120" s="31">
        <v>1</v>
      </c>
      <c r="M120" s="33">
        <v>8</v>
      </c>
    </row>
    <row r="121" spans="1:13">
      <c r="A121" s="4">
        <v>10120</v>
      </c>
      <c r="B121" s="15">
        <v>992</v>
      </c>
      <c r="C121" t="s">
        <v>4</v>
      </c>
      <c r="D121" s="3" t="s">
        <v>119</v>
      </c>
      <c r="E121" s="17" t="s">
        <v>484</v>
      </c>
      <c r="F121" s="10">
        <v>1020</v>
      </c>
      <c r="G121" s="10">
        <f t="shared" si="2"/>
        <v>4080</v>
      </c>
      <c r="H121" s="10">
        <v>4338</v>
      </c>
      <c r="I121" s="10">
        <f t="shared" si="3"/>
        <v>8418</v>
      </c>
      <c r="J121" s="10">
        <v>7170</v>
      </c>
      <c r="K121" s="31" t="s">
        <v>503</v>
      </c>
      <c r="L121" s="31">
        <v>1</v>
      </c>
      <c r="M121" s="34">
        <v>1</v>
      </c>
    </row>
    <row r="122" spans="1:13">
      <c r="A122" s="4">
        <v>10121</v>
      </c>
      <c r="B122" s="15">
        <v>1007</v>
      </c>
      <c r="C122" t="s">
        <v>4</v>
      </c>
      <c r="D122" s="3" t="s">
        <v>120</v>
      </c>
      <c r="E122" s="17" t="s">
        <v>484</v>
      </c>
      <c r="F122" s="10">
        <v>80</v>
      </c>
      <c r="G122" s="10">
        <f t="shared" si="2"/>
        <v>320</v>
      </c>
      <c r="H122" s="10">
        <v>240</v>
      </c>
      <c r="I122" s="10">
        <f t="shared" si="3"/>
        <v>560</v>
      </c>
      <c r="J122" s="10">
        <v>480</v>
      </c>
      <c r="K122"/>
    </row>
    <row r="123" spans="1:13">
      <c r="A123" s="4">
        <v>10122</v>
      </c>
      <c r="B123" s="15">
        <v>1003</v>
      </c>
      <c r="C123" t="s">
        <v>4</v>
      </c>
      <c r="D123" s="3" t="s">
        <v>121</v>
      </c>
      <c r="E123" s="17" t="s">
        <v>433</v>
      </c>
      <c r="F123" s="10">
        <v>432</v>
      </c>
      <c r="G123" s="10">
        <f t="shared" si="2"/>
        <v>1728</v>
      </c>
      <c r="H123" s="10">
        <v>1124</v>
      </c>
      <c r="I123" s="10">
        <f t="shared" si="3"/>
        <v>2852</v>
      </c>
      <c r="J123" s="10">
        <v>2376</v>
      </c>
      <c r="K123"/>
      <c r="L123" s="31">
        <v>2</v>
      </c>
      <c r="M123" s="33">
        <v>9</v>
      </c>
    </row>
    <row r="124" spans="1:13">
      <c r="A124" s="4">
        <v>10123</v>
      </c>
      <c r="B124" s="15">
        <v>995</v>
      </c>
      <c r="C124" t="s">
        <v>4</v>
      </c>
      <c r="D124" s="3" t="s">
        <v>122</v>
      </c>
      <c r="E124" s="17" t="s">
        <v>422</v>
      </c>
      <c r="F124" s="10">
        <v>615</v>
      </c>
      <c r="G124" s="10">
        <f t="shared" si="2"/>
        <v>2460</v>
      </c>
      <c r="H124" s="10">
        <v>1846</v>
      </c>
      <c r="I124" s="10">
        <f t="shared" si="3"/>
        <v>4306</v>
      </c>
      <c r="J124" s="10">
        <v>3690</v>
      </c>
      <c r="K124"/>
      <c r="L124" s="31">
        <v>2</v>
      </c>
      <c r="M124" s="33">
        <v>11</v>
      </c>
    </row>
    <row r="125" spans="1:13">
      <c r="A125" s="4">
        <v>10124</v>
      </c>
      <c r="B125" s="15">
        <v>1306</v>
      </c>
      <c r="C125" t="s">
        <v>4</v>
      </c>
      <c r="D125" s="3" t="s">
        <v>123</v>
      </c>
      <c r="E125" s="17" t="s">
        <v>422</v>
      </c>
      <c r="F125" s="10">
        <v>0</v>
      </c>
      <c r="G125" s="10">
        <f t="shared" si="2"/>
        <v>0</v>
      </c>
      <c r="H125" s="10">
        <v>0</v>
      </c>
      <c r="I125" s="10">
        <f t="shared" si="3"/>
        <v>0</v>
      </c>
      <c r="J125" s="10">
        <v>0</v>
      </c>
      <c r="K125"/>
    </row>
    <row r="126" spans="1:13">
      <c r="A126" s="4">
        <v>10125</v>
      </c>
      <c r="B126" s="15">
        <v>997</v>
      </c>
      <c r="C126" t="s">
        <v>4</v>
      </c>
      <c r="D126" s="3" t="s">
        <v>124</v>
      </c>
      <c r="E126" s="17" t="s">
        <v>432</v>
      </c>
      <c r="F126" s="10">
        <v>650</v>
      </c>
      <c r="G126" s="10">
        <f t="shared" si="2"/>
        <v>2600</v>
      </c>
      <c r="H126" s="10">
        <v>650</v>
      </c>
      <c r="I126" s="10">
        <f t="shared" si="3"/>
        <v>3250</v>
      </c>
      <c r="J126" s="10">
        <v>3900</v>
      </c>
      <c r="K126"/>
      <c r="L126" s="31">
        <v>2</v>
      </c>
      <c r="M126" s="33">
        <v>12</v>
      </c>
    </row>
    <row r="127" spans="1:13">
      <c r="A127" s="4">
        <v>10126</v>
      </c>
      <c r="B127" s="15">
        <v>998</v>
      </c>
      <c r="C127" t="s">
        <v>4</v>
      </c>
      <c r="D127" s="3" t="s">
        <v>125</v>
      </c>
      <c r="E127" s="17" t="s">
        <v>437</v>
      </c>
      <c r="F127" s="10">
        <v>350</v>
      </c>
      <c r="G127" s="10">
        <f t="shared" si="2"/>
        <v>1400</v>
      </c>
      <c r="H127" s="10">
        <v>1390</v>
      </c>
      <c r="I127" s="10">
        <f t="shared" si="3"/>
        <v>2790</v>
      </c>
      <c r="J127" s="10">
        <v>5210</v>
      </c>
      <c r="K127" s="31" t="s">
        <v>503</v>
      </c>
      <c r="L127" s="31">
        <v>1</v>
      </c>
      <c r="M127" s="33">
        <v>7</v>
      </c>
    </row>
    <row r="128" spans="1:13">
      <c r="A128" s="4">
        <v>10127</v>
      </c>
      <c r="B128" s="15">
        <v>1518</v>
      </c>
      <c r="C128" t="s">
        <v>4</v>
      </c>
      <c r="D128" s="3" t="s">
        <v>126</v>
      </c>
      <c r="E128" s="17" t="s">
        <v>485</v>
      </c>
      <c r="F128" s="10">
        <v>180</v>
      </c>
      <c r="G128" s="10">
        <f t="shared" si="2"/>
        <v>720</v>
      </c>
      <c r="H128" s="10">
        <v>540</v>
      </c>
      <c r="I128" s="10">
        <f t="shared" si="3"/>
        <v>1260</v>
      </c>
      <c r="J128" s="10">
        <v>900</v>
      </c>
      <c r="K128"/>
    </row>
    <row r="129" spans="1:13">
      <c r="A129" s="4">
        <v>10128</v>
      </c>
      <c r="B129" s="15">
        <v>1000</v>
      </c>
      <c r="C129" t="s">
        <v>4</v>
      </c>
      <c r="D129" s="3" t="s">
        <v>127</v>
      </c>
      <c r="E129" s="17" t="s">
        <v>432</v>
      </c>
      <c r="F129" s="10">
        <v>1720</v>
      </c>
      <c r="G129" s="10">
        <f t="shared" si="2"/>
        <v>6880</v>
      </c>
      <c r="H129" s="10">
        <v>6880</v>
      </c>
      <c r="I129" s="10">
        <f t="shared" si="3"/>
        <v>13760</v>
      </c>
      <c r="J129" s="10">
        <v>20640</v>
      </c>
      <c r="K129"/>
      <c r="L129" s="31">
        <v>1</v>
      </c>
      <c r="M129" s="33">
        <v>12</v>
      </c>
    </row>
    <row r="130" spans="1:13">
      <c r="A130" s="4">
        <v>10129</v>
      </c>
      <c r="B130" s="15">
        <v>1001</v>
      </c>
      <c r="C130" t="s">
        <v>4</v>
      </c>
      <c r="D130" s="3" t="s">
        <v>128</v>
      </c>
      <c r="E130" s="17" t="s">
        <v>422</v>
      </c>
      <c r="F130" s="10">
        <v>182</v>
      </c>
      <c r="G130" s="10">
        <f t="shared" si="2"/>
        <v>728</v>
      </c>
      <c r="H130" s="10">
        <v>546</v>
      </c>
      <c r="I130" s="10">
        <f t="shared" si="3"/>
        <v>1274</v>
      </c>
      <c r="J130" s="10">
        <v>1092</v>
      </c>
      <c r="K130"/>
      <c r="L130" s="31">
        <v>2</v>
      </c>
      <c r="M130" s="33">
        <v>11</v>
      </c>
    </row>
    <row r="131" spans="1:13">
      <c r="A131" s="4">
        <v>10130</v>
      </c>
      <c r="B131" s="15">
        <v>1002</v>
      </c>
      <c r="C131" t="s">
        <v>4</v>
      </c>
      <c r="D131" s="3" t="s">
        <v>129</v>
      </c>
      <c r="E131" s="17" t="s">
        <v>432</v>
      </c>
      <c r="F131" s="10">
        <v>1285</v>
      </c>
      <c r="G131" s="10">
        <f t="shared" ref="G131:G194" si="4">4*F131</f>
        <v>5140</v>
      </c>
      <c r="H131" s="10">
        <v>3035</v>
      </c>
      <c r="I131" s="10">
        <f t="shared" ref="I131:I194" si="5">H131+G131</f>
        <v>8175</v>
      </c>
      <c r="J131" s="10">
        <v>10045</v>
      </c>
      <c r="K131"/>
      <c r="L131" s="31">
        <v>1</v>
      </c>
      <c r="M131" s="33">
        <v>12</v>
      </c>
    </row>
    <row r="132" spans="1:13">
      <c r="A132" s="4">
        <v>10131</v>
      </c>
      <c r="B132" s="15">
        <v>1147</v>
      </c>
      <c r="C132" t="s">
        <v>4</v>
      </c>
      <c r="D132" s="3" t="s">
        <v>130</v>
      </c>
      <c r="E132" s="17" t="s">
        <v>422</v>
      </c>
      <c r="F132" s="10">
        <v>510</v>
      </c>
      <c r="G132" s="10">
        <f t="shared" si="4"/>
        <v>2040</v>
      </c>
      <c r="H132" s="10">
        <v>2346</v>
      </c>
      <c r="I132" s="10">
        <f t="shared" si="5"/>
        <v>4386</v>
      </c>
      <c r="J132" s="10">
        <v>3570</v>
      </c>
      <c r="K132"/>
      <c r="L132" s="31">
        <v>2</v>
      </c>
      <c r="M132" s="33">
        <v>11</v>
      </c>
    </row>
    <row r="133" spans="1:13">
      <c r="A133" s="4">
        <v>10132</v>
      </c>
      <c r="B133" s="15">
        <v>994</v>
      </c>
      <c r="C133" t="s">
        <v>4</v>
      </c>
      <c r="D133" s="3" t="s">
        <v>443</v>
      </c>
      <c r="E133" s="17" t="s">
        <v>422</v>
      </c>
      <c r="F133" s="10">
        <v>438</v>
      </c>
      <c r="G133" s="10">
        <f t="shared" si="4"/>
        <v>1752</v>
      </c>
      <c r="H133" s="10">
        <v>1576</v>
      </c>
      <c r="I133" s="10">
        <f t="shared" si="5"/>
        <v>3328</v>
      </c>
      <c r="J133" s="10">
        <v>2628</v>
      </c>
      <c r="K133"/>
      <c r="L133" s="31">
        <v>2</v>
      </c>
      <c r="M133" s="33">
        <v>11</v>
      </c>
    </row>
    <row r="134" spans="1:13">
      <c r="A134" s="4">
        <v>10133</v>
      </c>
      <c r="B134" s="15">
        <v>1543</v>
      </c>
      <c r="C134" t="s">
        <v>4</v>
      </c>
      <c r="D134" s="3" t="s">
        <v>458</v>
      </c>
      <c r="E134" s="17" t="s">
        <v>432</v>
      </c>
      <c r="F134" s="10">
        <v>4930</v>
      </c>
      <c r="G134" s="10">
        <f t="shared" si="4"/>
        <v>19720</v>
      </c>
      <c r="H134" s="10">
        <v>26813</v>
      </c>
      <c r="I134" s="10">
        <f t="shared" si="5"/>
        <v>46533</v>
      </c>
      <c r="J134" s="10">
        <v>80805</v>
      </c>
      <c r="K134" s="31" t="s">
        <v>503</v>
      </c>
      <c r="L134" s="31">
        <v>1</v>
      </c>
      <c r="M134" s="33">
        <v>12</v>
      </c>
    </row>
    <row r="135" spans="1:13">
      <c r="A135" s="4">
        <v>10134</v>
      </c>
      <c r="B135" s="15">
        <v>1004</v>
      </c>
      <c r="C135" t="s">
        <v>4</v>
      </c>
      <c r="D135" s="3" t="s">
        <v>131</v>
      </c>
      <c r="E135" s="17" t="s">
        <v>485</v>
      </c>
      <c r="F135" s="10">
        <v>670</v>
      </c>
      <c r="G135" s="10">
        <f t="shared" si="4"/>
        <v>2680</v>
      </c>
      <c r="H135" s="10">
        <v>1784</v>
      </c>
      <c r="I135" s="10">
        <f t="shared" si="5"/>
        <v>4464</v>
      </c>
      <c r="J135" s="10">
        <v>4390</v>
      </c>
      <c r="K135"/>
    </row>
    <row r="136" spans="1:13">
      <c r="A136" s="4">
        <v>10135</v>
      </c>
      <c r="B136" s="15">
        <v>1474</v>
      </c>
      <c r="C136" t="s">
        <v>4</v>
      </c>
      <c r="D136" s="3" t="s">
        <v>132</v>
      </c>
      <c r="E136" s="17" t="s">
        <v>437</v>
      </c>
      <c r="F136" s="10">
        <v>0</v>
      </c>
      <c r="G136" s="10">
        <f t="shared" si="4"/>
        <v>0</v>
      </c>
      <c r="H136" s="10">
        <v>0</v>
      </c>
      <c r="I136" s="10">
        <f t="shared" si="5"/>
        <v>0</v>
      </c>
      <c r="J136" s="10">
        <v>0</v>
      </c>
      <c r="K136"/>
      <c r="L136" s="31">
        <v>1</v>
      </c>
      <c r="M136" s="33">
        <v>2</v>
      </c>
    </row>
    <row r="137" spans="1:13">
      <c r="A137" s="4">
        <v>10136</v>
      </c>
      <c r="B137" s="15">
        <v>1311</v>
      </c>
      <c r="C137" t="s">
        <v>4</v>
      </c>
      <c r="D137" s="3" t="s">
        <v>133</v>
      </c>
      <c r="E137" s="17" t="s">
        <v>437</v>
      </c>
      <c r="F137" s="10">
        <v>99</v>
      </c>
      <c r="G137" s="10">
        <f t="shared" si="4"/>
        <v>396</v>
      </c>
      <c r="H137" s="10">
        <v>0</v>
      </c>
      <c r="I137" s="10">
        <f t="shared" si="5"/>
        <v>396</v>
      </c>
      <c r="J137" s="10">
        <v>996</v>
      </c>
      <c r="K137"/>
      <c r="L137" s="31">
        <v>2</v>
      </c>
      <c r="M137" s="33">
        <v>9</v>
      </c>
    </row>
    <row r="138" spans="1:13">
      <c r="A138" s="4">
        <v>10137</v>
      </c>
      <c r="B138" s="15">
        <v>1008</v>
      </c>
      <c r="C138" t="s">
        <v>4</v>
      </c>
      <c r="D138" s="3" t="s">
        <v>134</v>
      </c>
      <c r="E138" s="17" t="s">
        <v>436</v>
      </c>
      <c r="F138" s="10">
        <v>335</v>
      </c>
      <c r="G138" s="10">
        <f t="shared" si="4"/>
        <v>1340</v>
      </c>
      <c r="H138" s="10">
        <v>804</v>
      </c>
      <c r="I138" s="10">
        <f t="shared" si="5"/>
        <v>2144</v>
      </c>
      <c r="J138" s="10">
        <v>1675</v>
      </c>
      <c r="K138"/>
    </row>
    <row r="139" spans="1:13">
      <c r="A139" s="4">
        <v>10138</v>
      </c>
      <c r="B139" s="15">
        <v>1034</v>
      </c>
      <c r="C139" t="s">
        <v>4</v>
      </c>
      <c r="D139" s="3" t="s">
        <v>456</v>
      </c>
      <c r="E139" s="17" t="s">
        <v>439</v>
      </c>
      <c r="F139" s="10">
        <v>785</v>
      </c>
      <c r="G139" s="10">
        <f t="shared" si="4"/>
        <v>3140</v>
      </c>
      <c r="H139" s="10">
        <v>2410</v>
      </c>
      <c r="I139" s="10">
        <f t="shared" si="5"/>
        <v>5550</v>
      </c>
      <c r="J139" s="10">
        <v>4598</v>
      </c>
      <c r="K139"/>
      <c r="L139" s="31">
        <v>2</v>
      </c>
      <c r="M139" s="33">
        <v>3</v>
      </c>
    </row>
    <row r="140" spans="1:13">
      <c r="A140" s="4">
        <v>10139</v>
      </c>
      <c r="B140" s="15">
        <v>1009</v>
      </c>
      <c r="C140" t="s">
        <v>4</v>
      </c>
      <c r="D140" s="3" t="s">
        <v>135</v>
      </c>
      <c r="E140" s="17" t="s">
        <v>432</v>
      </c>
      <c r="F140" s="10">
        <v>100</v>
      </c>
      <c r="G140" s="10">
        <f t="shared" si="4"/>
        <v>400</v>
      </c>
      <c r="H140" s="10">
        <v>100</v>
      </c>
      <c r="I140" s="10">
        <f t="shared" si="5"/>
        <v>500</v>
      </c>
      <c r="J140" s="10">
        <v>600</v>
      </c>
      <c r="K140"/>
    </row>
    <row r="141" spans="1:13">
      <c r="A141" s="4">
        <v>10140</v>
      </c>
      <c r="B141" s="15">
        <v>1307</v>
      </c>
      <c r="C141" t="s">
        <v>4</v>
      </c>
      <c r="D141" s="3" t="s">
        <v>136</v>
      </c>
      <c r="E141" s="17" t="s">
        <v>437</v>
      </c>
      <c r="F141" s="10">
        <v>667</v>
      </c>
      <c r="G141" s="10">
        <f t="shared" si="4"/>
        <v>2668</v>
      </c>
      <c r="H141" s="10">
        <v>0</v>
      </c>
      <c r="I141" s="10">
        <f t="shared" si="5"/>
        <v>2668</v>
      </c>
      <c r="J141" s="10">
        <v>6550</v>
      </c>
      <c r="K141"/>
      <c r="L141" s="31">
        <v>2</v>
      </c>
      <c r="M141" s="33">
        <v>7</v>
      </c>
    </row>
    <row r="142" spans="1:13">
      <c r="A142" s="4">
        <v>10141</v>
      </c>
      <c r="B142" s="15">
        <v>1012</v>
      </c>
      <c r="C142" t="s">
        <v>4</v>
      </c>
      <c r="D142" s="3" t="s">
        <v>137</v>
      </c>
      <c r="E142" s="17" t="s">
        <v>484</v>
      </c>
      <c r="F142" s="10">
        <v>655</v>
      </c>
      <c r="G142" s="10">
        <f t="shared" si="4"/>
        <v>2620</v>
      </c>
      <c r="H142" s="10">
        <v>1867</v>
      </c>
      <c r="I142" s="10">
        <f t="shared" si="5"/>
        <v>4487</v>
      </c>
      <c r="J142" s="10">
        <v>5404</v>
      </c>
      <c r="K142"/>
      <c r="L142" s="31">
        <v>2</v>
      </c>
      <c r="M142" s="34">
        <v>1</v>
      </c>
    </row>
    <row r="143" spans="1:13">
      <c r="A143" s="4">
        <v>10142</v>
      </c>
      <c r="B143" s="15">
        <v>1013</v>
      </c>
      <c r="C143" t="s">
        <v>4</v>
      </c>
      <c r="D143" s="3" t="s">
        <v>138</v>
      </c>
      <c r="E143" s="17" t="s">
        <v>484</v>
      </c>
      <c r="F143" s="10">
        <v>220</v>
      </c>
      <c r="G143" s="10">
        <f t="shared" si="4"/>
        <v>880</v>
      </c>
      <c r="H143" s="10">
        <v>968</v>
      </c>
      <c r="I143" s="10">
        <f t="shared" si="5"/>
        <v>1848</v>
      </c>
      <c r="J143" s="10">
        <v>2062</v>
      </c>
      <c r="K143"/>
      <c r="L143" s="31">
        <v>1</v>
      </c>
      <c r="M143" s="34">
        <v>1</v>
      </c>
    </row>
    <row r="144" spans="1:13">
      <c r="A144" s="4">
        <v>10143</v>
      </c>
      <c r="B144" s="15">
        <v>1016</v>
      </c>
      <c r="C144" t="s">
        <v>4</v>
      </c>
      <c r="D144" s="3" t="s">
        <v>139</v>
      </c>
      <c r="E144" s="17" t="s">
        <v>434</v>
      </c>
      <c r="F144" s="10">
        <v>380</v>
      </c>
      <c r="G144" s="10">
        <f t="shared" si="4"/>
        <v>1520</v>
      </c>
      <c r="H144" s="10">
        <v>380</v>
      </c>
      <c r="I144" s="10">
        <f t="shared" si="5"/>
        <v>1900</v>
      </c>
      <c r="J144" s="10">
        <v>2660</v>
      </c>
      <c r="K144"/>
      <c r="L144" s="31">
        <v>2</v>
      </c>
      <c r="M144" s="33">
        <v>8</v>
      </c>
    </row>
    <row r="145" spans="1:14">
      <c r="A145" s="4">
        <v>10144</v>
      </c>
      <c r="B145" s="15">
        <v>1019</v>
      </c>
      <c r="C145" t="s">
        <v>4</v>
      </c>
      <c r="D145" s="3" t="s">
        <v>140</v>
      </c>
      <c r="E145" s="17" t="s">
        <v>432</v>
      </c>
      <c r="F145" s="10">
        <v>400</v>
      </c>
      <c r="G145" s="10">
        <f t="shared" si="4"/>
        <v>1600</v>
      </c>
      <c r="H145" s="10">
        <v>0</v>
      </c>
      <c r="I145" s="10">
        <f t="shared" si="5"/>
        <v>1600</v>
      </c>
      <c r="J145" s="10">
        <v>2800</v>
      </c>
      <c r="K145"/>
    </row>
    <row r="146" spans="1:14">
      <c r="A146" s="4">
        <v>10145</v>
      </c>
      <c r="B146" s="15">
        <v>1017</v>
      </c>
      <c r="C146" t="s">
        <v>4</v>
      </c>
      <c r="D146" s="3" t="s">
        <v>141</v>
      </c>
      <c r="E146" s="17" t="s">
        <v>432</v>
      </c>
      <c r="F146" s="10">
        <v>140</v>
      </c>
      <c r="G146" s="10">
        <f t="shared" si="4"/>
        <v>560</v>
      </c>
      <c r="H146" s="10">
        <v>210</v>
      </c>
      <c r="I146" s="10">
        <f t="shared" si="5"/>
        <v>770</v>
      </c>
      <c r="J146" s="10">
        <v>714</v>
      </c>
      <c r="K146"/>
    </row>
    <row r="147" spans="1:14">
      <c r="A147" s="4">
        <v>10146</v>
      </c>
      <c r="B147" s="15">
        <v>1018</v>
      </c>
      <c r="C147" t="s">
        <v>4</v>
      </c>
      <c r="D147" s="3" t="s">
        <v>142</v>
      </c>
      <c r="E147" s="17" t="s">
        <v>436</v>
      </c>
      <c r="F147" s="10">
        <v>268</v>
      </c>
      <c r="G147" s="10">
        <f t="shared" si="4"/>
        <v>1072</v>
      </c>
      <c r="H147" s="10">
        <v>330</v>
      </c>
      <c r="I147" s="10">
        <f t="shared" si="5"/>
        <v>1402</v>
      </c>
      <c r="J147" s="10">
        <v>1876</v>
      </c>
      <c r="K147"/>
      <c r="L147" s="31">
        <v>2</v>
      </c>
      <c r="M147" s="33">
        <v>5</v>
      </c>
    </row>
    <row r="148" spans="1:14">
      <c r="A148" s="4">
        <v>10147</v>
      </c>
      <c r="B148" s="15">
        <v>1020</v>
      </c>
      <c r="C148" t="s">
        <v>4</v>
      </c>
      <c r="D148" s="3" t="s">
        <v>143</v>
      </c>
      <c r="E148" s="17" t="s">
        <v>437</v>
      </c>
      <c r="F148" s="10">
        <v>410</v>
      </c>
      <c r="G148" s="10">
        <f t="shared" si="4"/>
        <v>1640</v>
      </c>
      <c r="H148" s="10">
        <v>0</v>
      </c>
      <c r="I148" s="10">
        <f t="shared" si="5"/>
        <v>1640</v>
      </c>
      <c r="J148" s="10">
        <v>1640</v>
      </c>
      <c r="K148"/>
      <c r="L148" s="31">
        <v>2</v>
      </c>
      <c r="M148" s="33">
        <v>7</v>
      </c>
    </row>
    <row r="149" spans="1:14">
      <c r="A149" s="4">
        <v>10148</v>
      </c>
      <c r="B149" s="15">
        <v>1021</v>
      </c>
      <c r="C149" t="s">
        <v>4</v>
      </c>
      <c r="D149" s="3" t="s">
        <v>144</v>
      </c>
      <c r="E149" s="17" t="s">
        <v>484</v>
      </c>
      <c r="F149" s="10">
        <v>125</v>
      </c>
      <c r="G149" s="10">
        <f t="shared" si="4"/>
        <v>500</v>
      </c>
      <c r="H149" s="10">
        <v>357</v>
      </c>
      <c r="I149" s="10">
        <f t="shared" si="5"/>
        <v>857</v>
      </c>
      <c r="J149" s="10">
        <v>700</v>
      </c>
      <c r="K149"/>
    </row>
    <row r="150" spans="1:14">
      <c r="A150" s="4">
        <v>10149</v>
      </c>
      <c r="B150" s="15">
        <v>905</v>
      </c>
      <c r="C150" t="s">
        <v>4</v>
      </c>
      <c r="D150" s="3" t="s">
        <v>145</v>
      </c>
      <c r="E150" s="17" t="s">
        <v>484</v>
      </c>
      <c r="F150" s="10">
        <v>300</v>
      </c>
      <c r="G150" s="10">
        <f t="shared" si="4"/>
        <v>1200</v>
      </c>
      <c r="H150" s="10">
        <v>1264</v>
      </c>
      <c r="I150" s="10">
        <f t="shared" si="5"/>
        <v>2464</v>
      </c>
      <c r="J150" s="10">
        <v>2626</v>
      </c>
      <c r="K150"/>
      <c r="L150" s="31">
        <v>1</v>
      </c>
      <c r="M150" s="34">
        <v>1</v>
      </c>
    </row>
    <row r="151" spans="1:14">
      <c r="A151" s="4">
        <v>10150</v>
      </c>
      <c r="B151" s="15">
        <v>1022</v>
      </c>
      <c r="C151" t="s">
        <v>4</v>
      </c>
      <c r="D151" s="3" t="s">
        <v>146</v>
      </c>
      <c r="E151" s="17" t="s">
        <v>437</v>
      </c>
      <c r="F151" s="10">
        <v>180</v>
      </c>
      <c r="G151" s="10">
        <f t="shared" si="4"/>
        <v>720</v>
      </c>
      <c r="H151" s="10">
        <v>360</v>
      </c>
      <c r="I151" s="10">
        <f t="shared" si="5"/>
        <v>1080</v>
      </c>
      <c r="J151" s="10">
        <v>1080</v>
      </c>
      <c r="K151"/>
      <c r="L151" s="31">
        <v>2</v>
      </c>
      <c r="M151" s="33">
        <v>7</v>
      </c>
    </row>
    <row r="152" spans="1:14">
      <c r="A152" s="4">
        <v>10151</v>
      </c>
      <c r="B152" s="15">
        <v>1322</v>
      </c>
      <c r="C152" t="s">
        <v>4</v>
      </c>
      <c r="D152" s="3" t="s">
        <v>147</v>
      </c>
      <c r="E152" s="17" t="s">
        <v>485</v>
      </c>
      <c r="F152" s="10">
        <v>118</v>
      </c>
      <c r="G152" s="10">
        <f t="shared" si="4"/>
        <v>472</v>
      </c>
      <c r="H152" s="10">
        <v>354</v>
      </c>
      <c r="I152" s="10">
        <f t="shared" si="5"/>
        <v>826</v>
      </c>
      <c r="J152" s="10">
        <v>708</v>
      </c>
      <c r="K152"/>
    </row>
    <row r="153" spans="1:14">
      <c r="A153" s="4">
        <v>10152</v>
      </c>
      <c r="B153" s="15">
        <v>1023</v>
      </c>
      <c r="C153" t="s">
        <v>4</v>
      </c>
      <c r="D153" s="3" t="s">
        <v>148</v>
      </c>
      <c r="E153" s="17" t="s">
        <v>436</v>
      </c>
      <c r="F153" s="10">
        <v>160</v>
      </c>
      <c r="G153" s="10">
        <f t="shared" si="4"/>
        <v>640</v>
      </c>
      <c r="H153" s="10">
        <v>320</v>
      </c>
      <c r="I153" s="10">
        <f t="shared" si="5"/>
        <v>960</v>
      </c>
      <c r="J153" s="10">
        <v>912</v>
      </c>
      <c r="K153"/>
    </row>
    <row r="154" spans="1:14">
      <c r="A154" s="4">
        <v>10153</v>
      </c>
      <c r="B154" s="15">
        <v>1024</v>
      </c>
      <c r="C154" t="s">
        <v>4</v>
      </c>
      <c r="D154" s="3" t="s">
        <v>149</v>
      </c>
      <c r="E154" s="17" t="s">
        <v>485</v>
      </c>
      <c r="F154" s="10">
        <v>140</v>
      </c>
      <c r="G154" s="10">
        <f t="shared" si="4"/>
        <v>560</v>
      </c>
      <c r="H154" s="10">
        <v>420</v>
      </c>
      <c r="I154" s="10">
        <f t="shared" si="5"/>
        <v>980</v>
      </c>
      <c r="J154" s="10">
        <v>840</v>
      </c>
      <c r="K154"/>
    </row>
    <row r="155" spans="1:14">
      <c r="A155" s="4">
        <v>10154</v>
      </c>
      <c r="B155" s="15">
        <v>1026</v>
      </c>
      <c r="C155" t="s">
        <v>4</v>
      </c>
      <c r="D155" s="3" t="s">
        <v>150</v>
      </c>
      <c r="E155" s="17" t="s">
        <v>436</v>
      </c>
      <c r="F155" s="10">
        <v>150</v>
      </c>
      <c r="G155" s="10">
        <f t="shared" si="4"/>
        <v>600</v>
      </c>
      <c r="H155" s="10">
        <v>450</v>
      </c>
      <c r="I155" s="10">
        <f t="shared" si="5"/>
        <v>1050</v>
      </c>
      <c r="J155" s="10">
        <v>1200</v>
      </c>
      <c r="K155"/>
      <c r="L155" s="31">
        <v>2</v>
      </c>
      <c r="M155" s="33">
        <v>6</v>
      </c>
    </row>
    <row r="156" spans="1:14">
      <c r="A156" s="4">
        <v>10155</v>
      </c>
      <c r="B156" s="15">
        <v>1027</v>
      </c>
      <c r="C156" t="s">
        <v>4</v>
      </c>
      <c r="D156" s="3" t="s">
        <v>151</v>
      </c>
      <c r="E156" s="17" t="s">
        <v>485</v>
      </c>
      <c r="F156" s="10">
        <v>240</v>
      </c>
      <c r="G156" s="10">
        <f t="shared" si="4"/>
        <v>960</v>
      </c>
      <c r="H156" s="10">
        <v>720</v>
      </c>
      <c r="I156" s="10">
        <f t="shared" si="5"/>
        <v>1680</v>
      </c>
      <c r="J156" s="10">
        <v>1680</v>
      </c>
      <c r="K156"/>
      <c r="L156" s="31">
        <v>2</v>
      </c>
      <c r="M156" s="33">
        <v>13</v>
      </c>
    </row>
    <row r="157" spans="1:14">
      <c r="A157" s="4">
        <v>10156</v>
      </c>
      <c r="B157" s="15">
        <v>1535</v>
      </c>
      <c r="C157" t="s">
        <v>4</v>
      </c>
      <c r="D157" s="3" t="s">
        <v>454</v>
      </c>
      <c r="E157" s="17" t="s">
        <v>437</v>
      </c>
      <c r="F157" s="10">
        <v>0</v>
      </c>
      <c r="G157" s="10">
        <f t="shared" si="4"/>
        <v>0</v>
      </c>
      <c r="H157" s="10">
        <v>0</v>
      </c>
      <c r="I157" s="10">
        <f t="shared" si="5"/>
        <v>0</v>
      </c>
      <c r="J157" s="10">
        <v>0</v>
      </c>
      <c r="K157"/>
    </row>
    <row r="158" spans="1:14">
      <c r="A158" s="4">
        <v>10157</v>
      </c>
      <c r="B158" s="15">
        <v>1029</v>
      </c>
      <c r="C158" t="s">
        <v>4</v>
      </c>
      <c r="D158" s="3" t="s">
        <v>152</v>
      </c>
      <c r="E158" s="17" t="s">
        <v>439</v>
      </c>
      <c r="F158" s="10">
        <v>360</v>
      </c>
      <c r="G158" s="10">
        <f t="shared" si="4"/>
        <v>1440</v>
      </c>
      <c r="H158" s="10">
        <v>1080</v>
      </c>
      <c r="I158" s="10">
        <f t="shared" si="5"/>
        <v>2520</v>
      </c>
      <c r="J158" s="10">
        <v>2040</v>
      </c>
      <c r="K158"/>
      <c r="L158" s="31">
        <v>2</v>
      </c>
      <c r="M158" s="33">
        <v>3</v>
      </c>
    </row>
    <row r="159" spans="1:14">
      <c r="A159" s="4">
        <v>10158</v>
      </c>
      <c r="B159" s="15">
        <v>1031</v>
      </c>
      <c r="C159" t="s">
        <v>21</v>
      </c>
      <c r="D159" s="3" t="s">
        <v>153</v>
      </c>
      <c r="E159" s="17" t="s">
        <v>485</v>
      </c>
      <c r="F159" s="10">
        <v>606</v>
      </c>
      <c r="G159" s="10">
        <f t="shared" si="4"/>
        <v>2424</v>
      </c>
      <c r="H159" s="10">
        <v>3760</v>
      </c>
      <c r="I159" s="10">
        <f t="shared" si="5"/>
        <v>6184</v>
      </c>
      <c r="J159" s="10">
        <v>9386</v>
      </c>
      <c r="K159"/>
    </row>
    <row r="160" spans="1:14">
      <c r="A160" s="4">
        <v>10159</v>
      </c>
      <c r="B160" s="15">
        <v>1545</v>
      </c>
      <c r="C160" t="s">
        <v>4</v>
      </c>
      <c r="D160" s="3" t="s">
        <v>154</v>
      </c>
      <c r="E160" s="17" t="s">
        <v>439</v>
      </c>
      <c r="F160" s="10">
        <v>266</v>
      </c>
      <c r="G160" s="10">
        <f t="shared" si="4"/>
        <v>1064</v>
      </c>
      <c r="H160" s="10">
        <v>399</v>
      </c>
      <c r="I160" s="10">
        <f t="shared" si="5"/>
        <v>1463</v>
      </c>
      <c r="J160" s="10">
        <v>1596</v>
      </c>
      <c r="K160"/>
      <c r="M160" s="33">
        <v>3</v>
      </c>
      <c r="N160" t="s">
        <v>509</v>
      </c>
    </row>
    <row r="161" spans="1:13">
      <c r="A161" s="4">
        <v>10160</v>
      </c>
      <c r="B161" s="15">
        <v>1038</v>
      </c>
      <c r="C161" t="s">
        <v>4</v>
      </c>
      <c r="D161" s="3" t="s">
        <v>155</v>
      </c>
      <c r="E161" s="17" t="s">
        <v>484</v>
      </c>
      <c r="F161" s="10">
        <v>250</v>
      </c>
      <c r="G161" s="10">
        <f t="shared" si="4"/>
        <v>1000</v>
      </c>
      <c r="H161" s="10">
        <v>875</v>
      </c>
      <c r="I161" s="10">
        <f t="shared" si="5"/>
        <v>1875</v>
      </c>
      <c r="J161" s="10">
        <v>2375</v>
      </c>
      <c r="K161"/>
    </row>
    <row r="162" spans="1:13">
      <c r="A162" s="4">
        <v>10161</v>
      </c>
      <c r="B162" s="15">
        <v>1054</v>
      </c>
      <c r="C162" t="s">
        <v>4</v>
      </c>
      <c r="D162" s="3" t="s">
        <v>474</v>
      </c>
      <c r="E162" s="17" t="s">
        <v>437</v>
      </c>
      <c r="F162" s="10">
        <v>515</v>
      </c>
      <c r="G162" s="10">
        <f t="shared" si="4"/>
        <v>2060</v>
      </c>
      <c r="H162" s="10">
        <v>1030</v>
      </c>
      <c r="I162" s="10">
        <f t="shared" si="5"/>
        <v>3090</v>
      </c>
      <c r="J162" s="10">
        <v>3090</v>
      </c>
      <c r="K162"/>
      <c r="L162" s="31">
        <v>2</v>
      </c>
      <c r="M162" s="33">
        <v>7</v>
      </c>
    </row>
    <row r="163" spans="1:13">
      <c r="A163" s="4">
        <v>10162</v>
      </c>
      <c r="B163" s="15">
        <v>1476</v>
      </c>
      <c r="C163" t="s">
        <v>4</v>
      </c>
      <c r="D163" s="3" t="s">
        <v>156</v>
      </c>
      <c r="E163" s="17" t="s">
        <v>437</v>
      </c>
      <c r="F163" s="10">
        <v>220</v>
      </c>
      <c r="G163" s="10">
        <f t="shared" si="4"/>
        <v>880</v>
      </c>
      <c r="H163" s="10">
        <v>0</v>
      </c>
      <c r="I163" s="10">
        <f t="shared" si="5"/>
        <v>880</v>
      </c>
      <c r="J163" s="10">
        <v>704</v>
      </c>
      <c r="K163"/>
      <c r="L163" s="31">
        <v>2</v>
      </c>
      <c r="M163" s="33">
        <v>7</v>
      </c>
    </row>
    <row r="164" spans="1:13">
      <c r="A164" s="4">
        <v>10163</v>
      </c>
      <c r="B164" s="15">
        <v>1039</v>
      </c>
      <c r="C164" t="s">
        <v>4</v>
      </c>
      <c r="D164" s="3" t="s">
        <v>157</v>
      </c>
      <c r="E164" s="17" t="s">
        <v>483</v>
      </c>
      <c r="F164" s="10">
        <v>230</v>
      </c>
      <c r="G164" s="10">
        <f t="shared" si="4"/>
        <v>920</v>
      </c>
      <c r="H164" s="10">
        <v>804</v>
      </c>
      <c r="I164" s="10">
        <f t="shared" si="5"/>
        <v>1724</v>
      </c>
      <c r="J164" s="10">
        <v>1510</v>
      </c>
      <c r="K164"/>
      <c r="L164" s="31">
        <v>2</v>
      </c>
      <c r="M164" s="33">
        <v>8</v>
      </c>
    </row>
    <row r="165" spans="1:13">
      <c r="A165" s="4">
        <v>10164</v>
      </c>
      <c r="B165" s="15">
        <v>1040</v>
      </c>
      <c r="C165" t="s">
        <v>4</v>
      </c>
      <c r="D165" s="3" t="s">
        <v>158</v>
      </c>
      <c r="E165" s="17" t="s">
        <v>422</v>
      </c>
      <c r="F165" s="10">
        <v>562</v>
      </c>
      <c r="G165" s="10">
        <f t="shared" si="4"/>
        <v>2248</v>
      </c>
      <c r="H165" s="10">
        <v>2472</v>
      </c>
      <c r="I165" s="10">
        <f t="shared" si="5"/>
        <v>4720</v>
      </c>
      <c r="J165" s="10">
        <v>3934</v>
      </c>
      <c r="K165"/>
      <c r="L165" s="31">
        <v>2</v>
      </c>
      <c r="M165" s="33">
        <v>11</v>
      </c>
    </row>
    <row r="166" spans="1:13">
      <c r="A166" s="4">
        <v>10165</v>
      </c>
      <c r="B166" s="15">
        <v>1274</v>
      </c>
      <c r="C166" t="s">
        <v>4</v>
      </c>
      <c r="D166" s="3" t="s">
        <v>159</v>
      </c>
      <c r="E166" s="17" t="s">
        <v>437</v>
      </c>
      <c r="F166" s="10">
        <v>155</v>
      </c>
      <c r="G166" s="10">
        <f t="shared" si="4"/>
        <v>620</v>
      </c>
      <c r="H166" s="10">
        <v>464</v>
      </c>
      <c r="I166" s="10">
        <f t="shared" si="5"/>
        <v>1084</v>
      </c>
      <c r="J166" s="10">
        <v>930</v>
      </c>
      <c r="K166"/>
      <c r="L166" s="31">
        <v>2</v>
      </c>
      <c r="M166" s="33">
        <v>7</v>
      </c>
    </row>
    <row r="167" spans="1:13">
      <c r="A167" s="4">
        <v>10166</v>
      </c>
      <c r="B167" s="15">
        <v>1041</v>
      </c>
      <c r="C167" t="s">
        <v>4</v>
      </c>
      <c r="D167" s="3" t="s">
        <v>160</v>
      </c>
      <c r="E167" s="17" t="s">
        <v>486</v>
      </c>
      <c r="F167" s="10">
        <v>120</v>
      </c>
      <c r="G167" s="10">
        <f t="shared" si="4"/>
        <v>480</v>
      </c>
      <c r="H167" s="10">
        <v>384</v>
      </c>
      <c r="I167" s="10">
        <f t="shared" si="5"/>
        <v>864</v>
      </c>
      <c r="J167" s="10">
        <v>600</v>
      </c>
      <c r="K167"/>
    </row>
    <row r="168" spans="1:13">
      <c r="A168" s="4">
        <v>10167</v>
      </c>
      <c r="B168" s="15">
        <v>1043</v>
      </c>
      <c r="C168" t="s">
        <v>4</v>
      </c>
      <c r="D168" s="3" t="s">
        <v>161</v>
      </c>
      <c r="E168" s="17" t="s">
        <v>433</v>
      </c>
      <c r="F168" s="11">
        <v>80</v>
      </c>
      <c r="G168" s="10">
        <f t="shared" si="4"/>
        <v>320</v>
      </c>
      <c r="H168" s="11">
        <v>206</v>
      </c>
      <c r="I168" s="10">
        <f t="shared" si="5"/>
        <v>526</v>
      </c>
      <c r="J168" s="11">
        <v>588</v>
      </c>
      <c r="K168"/>
    </row>
    <row r="169" spans="1:13">
      <c r="A169" s="4">
        <v>10168</v>
      </c>
      <c r="B169" s="15">
        <v>1042</v>
      </c>
      <c r="C169" t="s">
        <v>4</v>
      </c>
      <c r="D169" s="3" t="s">
        <v>459</v>
      </c>
      <c r="E169" s="17" t="s">
        <v>433</v>
      </c>
      <c r="F169" s="10">
        <v>360</v>
      </c>
      <c r="G169" s="10">
        <f t="shared" si="4"/>
        <v>1440</v>
      </c>
      <c r="H169" s="10">
        <v>900</v>
      </c>
      <c r="I169" s="10">
        <f t="shared" si="5"/>
        <v>2340</v>
      </c>
      <c r="J169" s="10">
        <v>2244</v>
      </c>
      <c r="K169"/>
      <c r="L169" s="31">
        <v>2</v>
      </c>
      <c r="M169" s="33">
        <v>9</v>
      </c>
    </row>
    <row r="170" spans="1:13">
      <c r="A170" s="4">
        <v>10169</v>
      </c>
      <c r="B170" s="15">
        <v>1044</v>
      </c>
      <c r="C170" t="s">
        <v>4</v>
      </c>
      <c r="D170" s="3" t="s">
        <v>162</v>
      </c>
      <c r="E170" s="17" t="s">
        <v>435</v>
      </c>
      <c r="F170" s="10">
        <v>1370</v>
      </c>
      <c r="G170" s="10">
        <f t="shared" si="4"/>
        <v>5480</v>
      </c>
      <c r="H170" s="10">
        <v>1104</v>
      </c>
      <c r="I170" s="10">
        <f t="shared" si="5"/>
        <v>6584</v>
      </c>
      <c r="J170" s="10">
        <v>4080</v>
      </c>
      <c r="K170" s="31" t="s">
        <v>503</v>
      </c>
      <c r="L170" s="31">
        <v>1</v>
      </c>
      <c r="M170" s="33">
        <v>5</v>
      </c>
    </row>
    <row r="171" spans="1:13">
      <c r="A171" s="4">
        <v>10170</v>
      </c>
      <c r="B171" s="15">
        <v>1200</v>
      </c>
      <c r="C171" t="s">
        <v>4</v>
      </c>
      <c r="D171" s="3" t="s">
        <v>163</v>
      </c>
      <c r="E171" s="17" t="s">
        <v>486</v>
      </c>
      <c r="F171" s="10">
        <v>350</v>
      </c>
      <c r="G171" s="10">
        <f t="shared" si="4"/>
        <v>1400</v>
      </c>
      <c r="H171" s="10">
        <v>1225</v>
      </c>
      <c r="I171" s="10">
        <f t="shared" si="5"/>
        <v>2625</v>
      </c>
      <c r="J171" s="10">
        <v>2450</v>
      </c>
      <c r="K171"/>
      <c r="L171" s="31">
        <v>2</v>
      </c>
      <c r="M171" s="33">
        <v>13</v>
      </c>
    </row>
    <row r="172" spans="1:13">
      <c r="A172" s="4">
        <v>10171</v>
      </c>
      <c r="B172" s="15">
        <v>1045</v>
      </c>
      <c r="C172" t="s">
        <v>4</v>
      </c>
      <c r="D172" s="3" t="s">
        <v>164</v>
      </c>
      <c r="E172" s="17" t="s">
        <v>437</v>
      </c>
      <c r="F172" s="10">
        <v>180</v>
      </c>
      <c r="G172" s="10">
        <f t="shared" si="4"/>
        <v>720</v>
      </c>
      <c r="H172" s="10">
        <v>270</v>
      </c>
      <c r="I172" s="10">
        <f t="shared" si="5"/>
        <v>990</v>
      </c>
      <c r="J172" s="10">
        <v>1080</v>
      </c>
      <c r="K172"/>
      <c r="L172" s="31">
        <v>2</v>
      </c>
      <c r="M172" s="33">
        <v>7</v>
      </c>
    </row>
    <row r="173" spans="1:13">
      <c r="A173" s="4">
        <v>10172</v>
      </c>
      <c r="B173" s="15">
        <v>930</v>
      </c>
      <c r="C173" t="s">
        <v>4</v>
      </c>
      <c r="D173" s="3" t="s">
        <v>165</v>
      </c>
      <c r="E173" s="17" t="s">
        <v>485</v>
      </c>
      <c r="F173" s="10">
        <v>480</v>
      </c>
      <c r="G173" s="10">
        <f t="shared" si="4"/>
        <v>1920</v>
      </c>
      <c r="H173" s="10">
        <v>1632</v>
      </c>
      <c r="I173" s="10">
        <f t="shared" si="5"/>
        <v>3552</v>
      </c>
      <c r="J173" s="10">
        <v>2688</v>
      </c>
      <c r="K173"/>
      <c r="L173" s="31">
        <v>2</v>
      </c>
      <c r="M173" s="33">
        <v>13</v>
      </c>
    </row>
    <row r="174" spans="1:13">
      <c r="A174" s="4">
        <v>10173</v>
      </c>
      <c r="B174" s="15">
        <v>1048</v>
      </c>
      <c r="C174" t="s">
        <v>73</v>
      </c>
      <c r="D174" s="3" t="s">
        <v>166</v>
      </c>
      <c r="E174" s="17" t="s">
        <v>434</v>
      </c>
      <c r="F174" s="10">
        <v>380</v>
      </c>
      <c r="G174" s="10">
        <f t="shared" si="4"/>
        <v>1520</v>
      </c>
      <c r="H174" s="10">
        <v>1330</v>
      </c>
      <c r="I174" s="10">
        <f t="shared" si="5"/>
        <v>2850</v>
      </c>
      <c r="J174" s="10">
        <v>2280</v>
      </c>
      <c r="K174"/>
      <c r="L174" s="31">
        <v>2</v>
      </c>
      <c r="M174" s="33">
        <v>9</v>
      </c>
    </row>
    <row r="175" spans="1:13">
      <c r="A175" s="4">
        <v>10174</v>
      </c>
      <c r="B175" s="15">
        <v>1049</v>
      </c>
      <c r="C175" t="s">
        <v>4</v>
      </c>
      <c r="D175" s="3" t="s">
        <v>167</v>
      </c>
      <c r="E175" s="17" t="s">
        <v>486</v>
      </c>
      <c r="F175" s="10">
        <v>315</v>
      </c>
      <c r="G175" s="10">
        <f t="shared" si="4"/>
        <v>1260</v>
      </c>
      <c r="H175" s="10">
        <v>788</v>
      </c>
      <c r="I175" s="10">
        <f t="shared" si="5"/>
        <v>2048</v>
      </c>
      <c r="J175" s="10">
        <v>1890</v>
      </c>
      <c r="K175"/>
    </row>
    <row r="176" spans="1:13">
      <c r="A176" s="4">
        <v>10175</v>
      </c>
      <c r="B176" s="15">
        <v>1477</v>
      </c>
      <c r="C176" t="s">
        <v>4</v>
      </c>
      <c r="D176" s="3" t="s">
        <v>168</v>
      </c>
      <c r="E176" s="17" t="s">
        <v>422</v>
      </c>
      <c r="F176" s="10">
        <v>350</v>
      </c>
      <c r="G176" s="10">
        <f t="shared" si="4"/>
        <v>1400</v>
      </c>
      <c r="H176" s="10">
        <v>1050</v>
      </c>
      <c r="I176" s="10">
        <f t="shared" si="5"/>
        <v>2450</v>
      </c>
      <c r="J176" s="10">
        <v>3150</v>
      </c>
      <c r="K176"/>
      <c r="L176" s="31">
        <v>2</v>
      </c>
      <c r="M176" s="33">
        <v>10</v>
      </c>
    </row>
    <row r="177" spans="1:13">
      <c r="A177" s="4">
        <v>10176</v>
      </c>
      <c r="B177" s="15">
        <v>1539</v>
      </c>
      <c r="C177" t="s">
        <v>4</v>
      </c>
      <c r="D177" s="3" t="s">
        <v>169</v>
      </c>
      <c r="E177" s="17" t="s">
        <v>437</v>
      </c>
      <c r="F177" s="10">
        <v>676</v>
      </c>
      <c r="G177" s="10">
        <f t="shared" si="4"/>
        <v>2704</v>
      </c>
      <c r="H177" s="10">
        <v>0</v>
      </c>
      <c r="I177" s="10">
        <f t="shared" si="5"/>
        <v>2704</v>
      </c>
      <c r="J177" s="10">
        <v>5949</v>
      </c>
      <c r="K177"/>
    </row>
    <row r="178" spans="1:13">
      <c r="A178" s="4">
        <v>10177</v>
      </c>
      <c r="B178" s="15">
        <v>1068</v>
      </c>
      <c r="C178" t="s">
        <v>4</v>
      </c>
      <c r="D178" s="3" t="s">
        <v>170</v>
      </c>
      <c r="E178" s="17" t="s">
        <v>437</v>
      </c>
      <c r="F178" s="10">
        <v>350</v>
      </c>
      <c r="G178" s="10">
        <f t="shared" si="4"/>
        <v>1400</v>
      </c>
      <c r="H178" s="10">
        <v>1050</v>
      </c>
      <c r="I178" s="10">
        <f t="shared" si="5"/>
        <v>2450</v>
      </c>
      <c r="J178" s="10">
        <v>2100</v>
      </c>
      <c r="K178"/>
      <c r="L178" s="31">
        <v>2</v>
      </c>
      <c r="M178" s="33">
        <v>7</v>
      </c>
    </row>
    <row r="179" spans="1:13">
      <c r="A179" s="4">
        <v>10178</v>
      </c>
      <c r="B179" s="15">
        <v>1051</v>
      </c>
      <c r="C179" t="s">
        <v>4</v>
      </c>
      <c r="D179" s="3" t="s">
        <v>171</v>
      </c>
      <c r="E179" s="17" t="s">
        <v>436</v>
      </c>
      <c r="F179" s="10">
        <v>90</v>
      </c>
      <c r="G179" s="10">
        <f t="shared" si="4"/>
        <v>360</v>
      </c>
      <c r="H179" s="10">
        <v>160</v>
      </c>
      <c r="I179" s="10">
        <f t="shared" si="5"/>
        <v>520</v>
      </c>
      <c r="J179" s="10">
        <v>357</v>
      </c>
      <c r="K179"/>
    </row>
    <row r="180" spans="1:13">
      <c r="A180" s="4">
        <v>10179</v>
      </c>
      <c r="B180" s="15">
        <v>1052</v>
      </c>
      <c r="C180" t="s">
        <v>4</v>
      </c>
      <c r="D180" s="3" t="s">
        <v>428</v>
      </c>
      <c r="E180" s="17" t="s">
        <v>484</v>
      </c>
      <c r="F180" s="10">
        <v>400</v>
      </c>
      <c r="G180" s="10">
        <f t="shared" si="4"/>
        <v>1600</v>
      </c>
      <c r="H180" s="10">
        <v>1400</v>
      </c>
      <c r="I180" s="10">
        <f t="shared" si="5"/>
        <v>3000</v>
      </c>
      <c r="J180" s="10">
        <v>2880</v>
      </c>
      <c r="K180"/>
      <c r="L180" s="31">
        <v>1</v>
      </c>
      <c r="M180" s="34">
        <v>1</v>
      </c>
    </row>
    <row r="181" spans="1:13">
      <c r="A181" s="4">
        <v>10180</v>
      </c>
      <c r="B181" s="15">
        <v>1479</v>
      </c>
      <c r="C181" t="s">
        <v>4</v>
      </c>
      <c r="D181" s="3" t="s">
        <v>172</v>
      </c>
      <c r="E181" s="17" t="s">
        <v>432</v>
      </c>
      <c r="F181" s="10">
        <v>0</v>
      </c>
      <c r="G181" s="10">
        <f t="shared" si="4"/>
        <v>0</v>
      </c>
      <c r="H181" s="10">
        <v>0</v>
      </c>
      <c r="I181" s="10">
        <f t="shared" si="5"/>
        <v>0</v>
      </c>
      <c r="J181" s="10">
        <v>0</v>
      </c>
      <c r="K181"/>
    </row>
    <row r="182" spans="1:13">
      <c r="A182" s="4">
        <v>10181</v>
      </c>
      <c r="B182" s="15">
        <v>1053</v>
      </c>
      <c r="C182" t="s">
        <v>4</v>
      </c>
      <c r="D182" s="3" t="s">
        <v>173</v>
      </c>
      <c r="E182" s="17" t="s">
        <v>432</v>
      </c>
      <c r="F182" s="10">
        <v>597</v>
      </c>
      <c r="G182" s="10">
        <f t="shared" si="4"/>
        <v>2388</v>
      </c>
      <c r="H182" s="10">
        <v>2836</v>
      </c>
      <c r="I182" s="10">
        <f t="shared" si="5"/>
        <v>5224</v>
      </c>
      <c r="J182" s="10">
        <v>4179</v>
      </c>
      <c r="K182"/>
      <c r="L182" s="31">
        <v>2</v>
      </c>
      <c r="M182" s="33">
        <v>12</v>
      </c>
    </row>
    <row r="183" spans="1:13">
      <c r="A183" s="4">
        <v>10182</v>
      </c>
      <c r="B183" s="15">
        <v>1055</v>
      </c>
      <c r="C183" t="s">
        <v>4</v>
      </c>
      <c r="D183" s="3" t="s">
        <v>174</v>
      </c>
      <c r="E183" s="17" t="s">
        <v>485</v>
      </c>
      <c r="F183" s="10">
        <v>157</v>
      </c>
      <c r="G183" s="10">
        <f t="shared" si="4"/>
        <v>628</v>
      </c>
      <c r="H183" s="10">
        <v>958</v>
      </c>
      <c r="I183" s="10">
        <f t="shared" si="5"/>
        <v>1586</v>
      </c>
      <c r="J183" s="10">
        <v>1256</v>
      </c>
      <c r="K183"/>
      <c r="L183" s="31">
        <v>2</v>
      </c>
      <c r="M183" s="33">
        <v>13</v>
      </c>
    </row>
    <row r="184" spans="1:13">
      <c r="A184" s="4">
        <v>10183</v>
      </c>
      <c r="B184" s="15">
        <v>1057</v>
      </c>
      <c r="C184" t="s">
        <v>4</v>
      </c>
      <c r="D184" s="3" t="s">
        <v>175</v>
      </c>
      <c r="E184" s="17" t="s">
        <v>432</v>
      </c>
      <c r="F184" s="10">
        <v>400</v>
      </c>
      <c r="G184" s="10">
        <f t="shared" si="4"/>
        <v>1600</v>
      </c>
      <c r="H184" s="10">
        <v>1200</v>
      </c>
      <c r="I184" s="10">
        <f t="shared" si="5"/>
        <v>2800</v>
      </c>
      <c r="J184" s="10">
        <v>2400</v>
      </c>
      <c r="K184"/>
      <c r="L184" s="31">
        <v>2</v>
      </c>
      <c r="M184" s="33">
        <v>12</v>
      </c>
    </row>
    <row r="185" spans="1:13">
      <c r="A185" s="4">
        <v>10184</v>
      </c>
      <c r="B185" s="15">
        <v>1062</v>
      </c>
      <c r="C185" t="s">
        <v>4</v>
      </c>
      <c r="D185" s="3" t="s">
        <v>176</v>
      </c>
      <c r="E185" s="17" t="s">
        <v>486</v>
      </c>
      <c r="F185" s="10">
        <v>1740</v>
      </c>
      <c r="G185" s="10">
        <f t="shared" si="4"/>
        <v>6960</v>
      </c>
      <c r="H185" s="10">
        <v>336</v>
      </c>
      <c r="I185" s="10">
        <f t="shared" si="5"/>
        <v>7296</v>
      </c>
      <c r="J185" s="10">
        <v>10440</v>
      </c>
      <c r="K185"/>
      <c r="L185" s="31">
        <v>1</v>
      </c>
      <c r="M185" s="33">
        <v>13</v>
      </c>
    </row>
    <row r="186" spans="1:13">
      <c r="A186" s="4">
        <v>10185</v>
      </c>
      <c r="B186" s="15">
        <v>1063</v>
      </c>
      <c r="C186" t="s">
        <v>4</v>
      </c>
      <c r="D186" s="3" t="s">
        <v>177</v>
      </c>
      <c r="E186" s="17" t="s">
        <v>437</v>
      </c>
      <c r="F186" s="10">
        <v>100</v>
      </c>
      <c r="G186" s="10">
        <f t="shared" si="4"/>
        <v>400</v>
      </c>
      <c r="H186" s="10">
        <v>0</v>
      </c>
      <c r="I186" s="10">
        <f t="shared" si="5"/>
        <v>400</v>
      </c>
      <c r="J186" s="10">
        <v>600</v>
      </c>
      <c r="K186"/>
      <c r="L186" s="31">
        <v>2</v>
      </c>
      <c r="M186" s="33">
        <v>7</v>
      </c>
    </row>
    <row r="187" spans="1:13">
      <c r="A187" s="4">
        <v>10186</v>
      </c>
      <c r="B187" s="15">
        <v>1137</v>
      </c>
      <c r="C187" t="s">
        <v>4</v>
      </c>
      <c r="D187" s="3" t="s">
        <v>178</v>
      </c>
      <c r="E187" s="17" t="s">
        <v>432</v>
      </c>
      <c r="F187" s="10">
        <v>185</v>
      </c>
      <c r="G187" s="10">
        <f t="shared" si="4"/>
        <v>740</v>
      </c>
      <c r="H187" s="10">
        <v>962</v>
      </c>
      <c r="I187" s="10">
        <f t="shared" si="5"/>
        <v>1702</v>
      </c>
      <c r="J187" s="10">
        <v>1665</v>
      </c>
      <c r="K187"/>
      <c r="L187" s="31">
        <v>2</v>
      </c>
      <c r="M187" s="33">
        <v>5</v>
      </c>
    </row>
    <row r="188" spans="1:13">
      <c r="A188" s="4">
        <v>10187</v>
      </c>
      <c r="B188" s="15">
        <v>893</v>
      </c>
      <c r="C188" t="s">
        <v>4</v>
      </c>
      <c r="D188" s="3" t="s">
        <v>179</v>
      </c>
      <c r="E188" s="17" t="s">
        <v>439</v>
      </c>
      <c r="F188" s="10">
        <v>250</v>
      </c>
      <c r="G188" s="10">
        <f t="shared" si="4"/>
        <v>1000</v>
      </c>
      <c r="H188" s="10">
        <v>375</v>
      </c>
      <c r="I188" s="10">
        <f t="shared" si="5"/>
        <v>1375</v>
      </c>
      <c r="J188" s="10">
        <v>1500</v>
      </c>
      <c r="K188"/>
      <c r="L188" s="31">
        <v>2</v>
      </c>
      <c r="M188" s="33">
        <v>3</v>
      </c>
    </row>
    <row r="189" spans="1:13">
      <c r="A189" s="4">
        <v>10188</v>
      </c>
      <c r="B189" s="15">
        <v>1069</v>
      </c>
      <c r="C189" t="s">
        <v>4</v>
      </c>
      <c r="D189" s="3" t="s">
        <v>180</v>
      </c>
      <c r="E189" s="17" t="s">
        <v>432</v>
      </c>
      <c r="F189" s="10">
        <v>140</v>
      </c>
      <c r="G189" s="10">
        <f t="shared" si="4"/>
        <v>560</v>
      </c>
      <c r="H189" s="10">
        <v>280</v>
      </c>
      <c r="I189" s="10">
        <f t="shared" si="5"/>
        <v>840</v>
      </c>
      <c r="J189" s="10">
        <v>840</v>
      </c>
      <c r="K189"/>
    </row>
    <row r="190" spans="1:13">
      <c r="A190" s="4">
        <v>10189</v>
      </c>
      <c r="B190" s="15">
        <v>1072</v>
      </c>
      <c r="C190" t="s">
        <v>4</v>
      </c>
      <c r="D190" s="3" t="s">
        <v>181</v>
      </c>
      <c r="E190" s="17" t="s">
        <v>484</v>
      </c>
      <c r="F190" s="10">
        <v>100</v>
      </c>
      <c r="G190" s="10">
        <f t="shared" si="4"/>
        <v>400</v>
      </c>
      <c r="H190" s="10">
        <v>215</v>
      </c>
      <c r="I190" s="10">
        <f t="shared" si="5"/>
        <v>615</v>
      </c>
      <c r="J190" s="10">
        <v>400</v>
      </c>
      <c r="K190"/>
    </row>
    <row r="191" spans="1:13">
      <c r="A191" s="4">
        <v>10190</v>
      </c>
      <c r="B191" s="15">
        <v>1071</v>
      </c>
      <c r="C191" t="s">
        <v>26</v>
      </c>
      <c r="D191" s="3" t="s">
        <v>182</v>
      </c>
      <c r="E191" s="17" t="s">
        <v>433</v>
      </c>
      <c r="F191" s="10">
        <v>50</v>
      </c>
      <c r="G191" s="10">
        <f t="shared" si="4"/>
        <v>200</v>
      </c>
      <c r="H191" s="10">
        <v>125</v>
      </c>
      <c r="I191" s="10">
        <f t="shared" si="5"/>
        <v>325</v>
      </c>
      <c r="J191" s="10">
        <v>525</v>
      </c>
      <c r="K191"/>
    </row>
    <row r="192" spans="1:13">
      <c r="A192" s="4">
        <v>10191</v>
      </c>
      <c r="B192" s="15">
        <v>1060</v>
      </c>
      <c r="C192" t="s">
        <v>4</v>
      </c>
      <c r="D192" s="3" t="s">
        <v>183</v>
      </c>
      <c r="E192" s="17" t="s">
        <v>483</v>
      </c>
      <c r="F192" s="10">
        <v>528</v>
      </c>
      <c r="G192" s="10">
        <f t="shared" si="4"/>
        <v>2112</v>
      </c>
      <c r="H192" s="10">
        <v>5280</v>
      </c>
      <c r="I192" s="10">
        <f t="shared" si="5"/>
        <v>7392</v>
      </c>
      <c r="J192" s="10">
        <v>7392</v>
      </c>
      <c r="K192" s="31" t="s">
        <v>503</v>
      </c>
      <c r="L192" s="31">
        <v>1</v>
      </c>
      <c r="M192" s="33">
        <v>8</v>
      </c>
    </row>
    <row r="193" spans="1:13">
      <c r="A193" s="4">
        <v>10192</v>
      </c>
      <c r="B193" s="15">
        <v>1061</v>
      </c>
      <c r="C193" t="s">
        <v>4</v>
      </c>
      <c r="D193" s="3" t="s">
        <v>184</v>
      </c>
      <c r="E193" s="17" t="s">
        <v>422</v>
      </c>
      <c r="F193" s="11">
        <v>70</v>
      </c>
      <c r="G193" s="10">
        <f t="shared" si="4"/>
        <v>280</v>
      </c>
      <c r="H193" s="11">
        <v>175</v>
      </c>
      <c r="I193" s="10">
        <f t="shared" si="5"/>
        <v>455</v>
      </c>
      <c r="J193" s="11">
        <v>455</v>
      </c>
      <c r="K193"/>
    </row>
    <row r="194" spans="1:13">
      <c r="A194" s="4">
        <v>10193</v>
      </c>
      <c r="B194" s="15">
        <v>1299</v>
      </c>
      <c r="C194" t="s">
        <v>4</v>
      </c>
      <c r="D194" s="3" t="s">
        <v>185</v>
      </c>
      <c r="E194" s="17" t="s">
        <v>483</v>
      </c>
      <c r="F194" s="10">
        <v>500</v>
      </c>
      <c r="G194" s="10">
        <f t="shared" si="4"/>
        <v>2000</v>
      </c>
      <c r="H194" s="10">
        <v>0</v>
      </c>
      <c r="I194" s="10">
        <f t="shared" si="5"/>
        <v>2000</v>
      </c>
      <c r="J194" s="10">
        <v>2500</v>
      </c>
      <c r="K194"/>
    </row>
    <row r="195" spans="1:13">
      <c r="A195" s="4">
        <v>10194</v>
      </c>
      <c r="B195" s="15">
        <v>1073</v>
      </c>
      <c r="C195" t="s">
        <v>4</v>
      </c>
      <c r="D195" s="3" t="s">
        <v>186</v>
      </c>
      <c r="E195" s="17" t="s">
        <v>432</v>
      </c>
      <c r="F195" s="10">
        <v>150</v>
      </c>
      <c r="G195" s="10">
        <f t="shared" ref="G195:G258" si="6">4*F195</f>
        <v>600</v>
      </c>
      <c r="H195" s="10">
        <v>150</v>
      </c>
      <c r="I195" s="10">
        <f t="shared" ref="I195:I258" si="7">H195+G195</f>
        <v>750</v>
      </c>
      <c r="J195" s="10">
        <v>900</v>
      </c>
      <c r="K195"/>
    </row>
    <row r="196" spans="1:13">
      <c r="A196" s="4">
        <v>10195</v>
      </c>
      <c r="B196" s="15">
        <v>1074</v>
      </c>
      <c r="C196" t="s">
        <v>4</v>
      </c>
      <c r="D196" s="3" t="s">
        <v>187</v>
      </c>
      <c r="E196" s="17" t="s">
        <v>486</v>
      </c>
      <c r="F196" s="10">
        <v>120</v>
      </c>
      <c r="G196" s="10">
        <f t="shared" si="6"/>
        <v>480</v>
      </c>
      <c r="H196" s="10">
        <v>336</v>
      </c>
      <c r="I196" s="10">
        <f t="shared" si="7"/>
        <v>816</v>
      </c>
      <c r="J196" s="10">
        <v>720</v>
      </c>
      <c r="K196"/>
    </row>
    <row r="197" spans="1:13">
      <c r="A197" s="4">
        <v>10196</v>
      </c>
      <c r="B197" s="15">
        <v>1075</v>
      </c>
      <c r="C197" t="s">
        <v>4</v>
      </c>
      <c r="D197" s="3" t="s">
        <v>188</v>
      </c>
      <c r="E197" s="17" t="s">
        <v>485</v>
      </c>
      <c r="F197" s="10">
        <v>235</v>
      </c>
      <c r="G197" s="10">
        <f t="shared" si="6"/>
        <v>940</v>
      </c>
      <c r="H197" s="10">
        <v>752</v>
      </c>
      <c r="I197" s="10">
        <f t="shared" si="7"/>
        <v>1692</v>
      </c>
      <c r="J197" s="10">
        <v>1410</v>
      </c>
      <c r="K197"/>
      <c r="L197" s="31">
        <v>2</v>
      </c>
      <c r="M197" s="33">
        <v>13</v>
      </c>
    </row>
    <row r="198" spans="1:13">
      <c r="A198" s="4">
        <v>10197</v>
      </c>
      <c r="B198" s="15">
        <v>1076</v>
      </c>
      <c r="C198" t="s">
        <v>4</v>
      </c>
      <c r="D198" s="3" t="s">
        <v>189</v>
      </c>
      <c r="E198" s="17" t="s">
        <v>484</v>
      </c>
      <c r="F198" s="10">
        <v>165</v>
      </c>
      <c r="G198" s="10">
        <f t="shared" si="6"/>
        <v>660</v>
      </c>
      <c r="H198" s="10">
        <v>496</v>
      </c>
      <c r="I198" s="10">
        <f t="shared" si="7"/>
        <v>1156</v>
      </c>
      <c r="J198" s="10">
        <v>1056</v>
      </c>
      <c r="K198"/>
      <c r="L198" s="31">
        <v>1</v>
      </c>
      <c r="M198" s="33">
        <v>2</v>
      </c>
    </row>
    <row r="199" spans="1:13">
      <c r="A199" s="4">
        <v>10198</v>
      </c>
      <c r="B199" s="15">
        <v>1077</v>
      </c>
      <c r="C199" t="s">
        <v>4</v>
      </c>
      <c r="D199" s="3" t="s">
        <v>190</v>
      </c>
      <c r="E199" s="17" t="s">
        <v>484</v>
      </c>
      <c r="F199" s="10">
        <v>280</v>
      </c>
      <c r="G199" s="10">
        <f t="shared" si="6"/>
        <v>1120</v>
      </c>
      <c r="H199" s="10">
        <v>932</v>
      </c>
      <c r="I199" s="10">
        <f t="shared" si="7"/>
        <v>2052</v>
      </c>
      <c r="J199" s="10">
        <v>1960</v>
      </c>
      <c r="K199"/>
      <c r="L199" s="31">
        <v>1</v>
      </c>
      <c r="M199" s="34">
        <v>2</v>
      </c>
    </row>
    <row r="200" spans="1:13">
      <c r="A200" s="4">
        <v>10199</v>
      </c>
      <c r="B200" s="15">
        <v>1078</v>
      </c>
      <c r="C200" t="s">
        <v>4</v>
      </c>
      <c r="D200" s="3" t="s">
        <v>191</v>
      </c>
      <c r="E200" s="17" t="s">
        <v>422</v>
      </c>
      <c r="F200" s="10">
        <v>348</v>
      </c>
      <c r="G200" s="10">
        <f t="shared" si="6"/>
        <v>1392</v>
      </c>
      <c r="H200" s="10">
        <v>2088</v>
      </c>
      <c r="I200" s="10">
        <f t="shared" si="7"/>
        <v>3480</v>
      </c>
      <c r="J200" s="10">
        <v>2436</v>
      </c>
      <c r="K200"/>
      <c r="L200" s="31">
        <v>2</v>
      </c>
      <c r="M200" s="33">
        <v>11</v>
      </c>
    </row>
    <row r="201" spans="1:13">
      <c r="A201" s="4">
        <v>10200</v>
      </c>
      <c r="B201" s="15">
        <v>1080</v>
      </c>
      <c r="C201" t="s">
        <v>4</v>
      </c>
      <c r="D201" s="3" t="s">
        <v>192</v>
      </c>
      <c r="E201" s="17" t="s">
        <v>438</v>
      </c>
      <c r="F201" s="10">
        <v>835</v>
      </c>
      <c r="G201" s="10">
        <f t="shared" si="6"/>
        <v>3340</v>
      </c>
      <c r="H201" s="10">
        <v>1461</v>
      </c>
      <c r="I201" s="10">
        <f t="shared" si="7"/>
        <v>4801</v>
      </c>
      <c r="J201" s="10">
        <v>5050</v>
      </c>
      <c r="K201"/>
      <c r="L201" s="31">
        <v>1</v>
      </c>
      <c r="M201" s="33">
        <v>6</v>
      </c>
    </row>
    <row r="202" spans="1:13">
      <c r="A202" s="4">
        <v>10201</v>
      </c>
      <c r="B202" s="15">
        <v>1531</v>
      </c>
      <c r="C202" t="s">
        <v>4</v>
      </c>
      <c r="D202" s="3" t="s">
        <v>193</v>
      </c>
      <c r="E202" s="17" t="s">
        <v>484</v>
      </c>
      <c r="F202" s="11">
        <v>138</v>
      </c>
      <c r="G202" s="10">
        <f t="shared" si="6"/>
        <v>552</v>
      </c>
      <c r="H202" s="11">
        <v>189</v>
      </c>
      <c r="I202" s="10">
        <f t="shared" si="7"/>
        <v>741</v>
      </c>
      <c r="J202" s="11">
        <v>934</v>
      </c>
      <c r="K202"/>
      <c r="L202" s="31">
        <v>2</v>
      </c>
      <c r="M202" s="33">
        <v>2</v>
      </c>
    </row>
    <row r="203" spans="1:13">
      <c r="A203" s="4">
        <v>10202</v>
      </c>
      <c r="B203" s="15">
        <v>1079</v>
      </c>
      <c r="C203" t="s">
        <v>4</v>
      </c>
      <c r="D203" s="3" t="s">
        <v>194</v>
      </c>
      <c r="E203" s="17" t="s">
        <v>439</v>
      </c>
      <c r="F203" s="10">
        <v>300</v>
      </c>
      <c r="G203" s="10">
        <f t="shared" si="6"/>
        <v>1200</v>
      </c>
      <c r="H203" s="10">
        <v>840</v>
      </c>
      <c r="I203" s="10">
        <f t="shared" si="7"/>
        <v>2040</v>
      </c>
      <c r="J203" s="10">
        <v>1680</v>
      </c>
      <c r="K203"/>
      <c r="L203" s="31">
        <v>2</v>
      </c>
      <c r="M203" s="33">
        <v>3</v>
      </c>
    </row>
    <row r="204" spans="1:13">
      <c r="A204" s="4">
        <v>10203</v>
      </c>
      <c r="B204" s="15">
        <v>1081</v>
      </c>
      <c r="C204" t="s">
        <v>4</v>
      </c>
      <c r="D204" s="3" t="s">
        <v>426</v>
      </c>
      <c r="E204" s="17" t="s">
        <v>484</v>
      </c>
      <c r="F204" s="10">
        <v>275</v>
      </c>
      <c r="G204" s="10">
        <f t="shared" si="6"/>
        <v>1100</v>
      </c>
      <c r="H204" s="10">
        <v>977</v>
      </c>
      <c r="I204" s="10">
        <f t="shared" si="7"/>
        <v>2077</v>
      </c>
      <c r="J204" s="10">
        <v>1925</v>
      </c>
      <c r="K204"/>
      <c r="L204" s="31">
        <v>1</v>
      </c>
      <c r="M204" s="33">
        <v>2</v>
      </c>
    </row>
    <row r="205" spans="1:13">
      <c r="A205" s="4">
        <v>10204</v>
      </c>
      <c r="B205" s="15">
        <v>1084</v>
      </c>
      <c r="C205" t="s">
        <v>4</v>
      </c>
      <c r="D205" s="3" t="s">
        <v>195</v>
      </c>
      <c r="E205" s="17" t="s">
        <v>437</v>
      </c>
      <c r="F205" s="10">
        <v>90</v>
      </c>
      <c r="G205" s="10">
        <f t="shared" si="6"/>
        <v>360</v>
      </c>
      <c r="H205" s="10">
        <v>90</v>
      </c>
      <c r="I205" s="10">
        <f t="shared" si="7"/>
        <v>450</v>
      </c>
      <c r="J205" s="10">
        <v>630</v>
      </c>
      <c r="K205"/>
    </row>
    <row r="206" spans="1:13">
      <c r="A206" s="4">
        <v>10205</v>
      </c>
      <c r="B206" s="15">
        <v>1085</v>
      </c>
      <c r="C206" t="s">
        <v>4</v>
      </c>
      <c r="D206" s="3" t="s">
        <v>196</v>
      </c>
      <c r="E206" s="17" t="s">
        <v>437</v>
      </c>
      <c r="F206" s="10">
        <v>475</v>
      </c>
      <c r="G206" s="10">
        <f t="shared" si="6"/>
        <v>1900</v>
      </c>
      <c r="H206" s="10">
        <v>1330</v>
      </c>
      <c r="I206" s="10">
        <f t="shared" si="7"/>
        <v>3230</v>
      </c>
      <c r="J206" s="10">
        <v>3325</v>
      </c>
      <c r="K206"/>
      <c r="L206" s="31">
        <v>2</v>
      </c>
      <c r="M206" s="33">
        <v>8</v>
      </c>
    </row>
    <row r="207" spans="1:13">
      <c r="A207" s="4">
        <v>10206</v>
      </c>
      <c r="B207" s="15">
        <v>1088</v>
      </c>
      <c r="C207" t="s">
        <v>4</v>
      </c>
      <c r="D207" s="3" t="s">
        <v>197</v>
      </c>
      <c r="E207" s="17" t="s">
        <v>485</v>
      </c>
      <c r="F207" s="10">
        <v>395</v>
      </c>
      <c r="G207" s="10">
        <f t="shared" si="6"/>
        <v>1580</v>
      </c>
      <c r="H207" s="10">
        <v>664</v>
      </c>
      <c r="I207" s="10">
        <f t="shared" si="7"/>
        <v>2244</v>
      </c>
      <c r="J207" s="10">
        <v>2765</v>
      </c>
      <c r="K207"/>
      <c r="L207" s="31">
        <v>2</v>
      </c>
      <c r="M207" s="33">
        <v>13</v>
      </c>
    </row>
    <row r="208" spans="1:13">
      <c r="A208" s="4">
        <v>10207</v>
      </c>
      <c r="B208" s="15">
        <v>1083</v>
      </c>
      <c r="C208" t="s">
        <v>4</v>
      </c>
      <c r="D208" s="3" t="s">
        <v>198</v>
      </c>
      <c r="E208" s="17" t="s">
        <v>436</v>
      </c>
      <c r="F208" s="10">
        <v>240</v>
      </c>
      <c r="G208" s="10">
        <f t="shared" si="6"/>
        <v>960</v>
      </c>
      <c r="H208" s="10">
        <v>768</v>
      </c>
      <c r="I208" s="10">
        <f t="shared" si="7"/>
        <v>1728</v>
      </c>
      <c r="J208" s="10">
        <v>1776</v>
      </c>
      <c r="K208"/>
      <c r="L208" s="31">
        <v>2</v>
      </c>
      <c r="M208" s="33">
        <v>4</v>
      </c>
    </row>
    <row r="209" spans="1:13">
      <c r="A209" s="4">
        <v>10208</v>
      </c>
      <c r="B209" s="15">
        <v>1086</v>
      </c>
      <c r="C209" t="s">
        <v>4</v>
      </c>
      <c r="D209" s="3" t="s">
        <v>199</v>
      </c>
      <c r="E209" s="17" t="s">
        <v>422</v>
      </c>
      <c r="F209" s="10">
        <v>265</v>
      </c>
      <c r="G209" s="10">
        <f t="shared" si="6"/>
        <v>1060</v>
      </c>
      <c r="H209" s="10">
        <v>653</v>
      </c>
      <c r="I209" s="10">
        <f t="shared" si="7"/>
        <v>1713</v>
      </c>
      <c r="J209" s="10">
        <v>1785</v>
      </c>
      <c r="K209"/>
      <c r="L209" s="31">
        <v>2</v>
      </c>
      <c r="M209" s="33">
        <v>11</v>
      </c>
    </row>
    <row r="210" spans="1:13">
      <c r="A210" s="4">
        <v>10209</v>
      </c>
      <c r="B210" s="15">
        <v>1087</v>
      </c>
      <c r="C210" t="s">
        <v>4</v>
      </c>
      <c r="D210" s="3" t="s">
        <v>200</v>
      </c>
      <c r="E210" s="17" t="s">
        <v>485</v>
      </c>
      <c r="F210" s="10">
        <v>185</v>
      </c>
      <c r="G210" s="10">
        <f t="shared" si="6"/>
        <v>740</v>
      </c>
      <c r="H210" s="10">
        <v>741</v>
      </c>
      <c r="I210" s="10">
        <f t="shared" si="7"/>
        <v>1481</v>
      </c>
      <c r="J210" s="10">
        <v>1230</v>
      </c>
      <c r="K210"/>
      <c r="L210" s="31">
        <v>2</v>
      </c>
      <c r="M210" s="33">
        <v>12</v>
      </c>
    </row>
    <row r="211" spans="1:13">
      <c r="A211" s="4">
        <v>10210</v>
      </c>
      <c r="B211" s="15">
        <v>1089</v>
      </c>
      <c r="C211" t="s">
        <v>4</v>
      </c>
      <c r="D211" s="3" t="s">
        <v>201</v>
      </c>
      <c r="E211" s="17" t="s">
        <v>485</v>
      </c>
      <c r="F211" s="10">
        <v>315</v>
      </c>
      <c r="G211" s="10">
        <f t="shared" si="6"/>
        <v>1260</v>
      </c>
      <c r="H211" s="10">
        <v>946</v>
      </c>
      <c r="I211" s="10">
        <f t="shared" si="7"/>
        <v>2206</v>
      </c>
      <c r="J211" s="10">
        <v>1890</v>
      </c>
      <c r="K211"/>
    </row>
    <row r="212" spans="1:13">
      <c r="A212" s="4">
        <v>10211</v>
      </c>
      <c r="B212" s="15">
        <v>1090</v>
      </c>
      <c r="C212" t="s">
        <v>4</v>
      </c>
      <c r="D212" s="3" t="s">
        <v>202</v>
      </c>
      <c r="E212" s="17" t="s">
        <v>486</v>
      </c>
      <c r="F212" s="10">
        <v>3615</v>
      </c>
      <c r="G212" s="10">
        <f t="shared" si="6"/>
        <v>14460</v>
      </c>
      <c r="H212" s="10">
        <v>6206</v>
      </c>
      <c r="I212" s="10">
        <f t="shared" si="7"/>
        <v>20666</v>
      </c>
      <c r="J212" s="10">
        <v>30595</v>
      </c>
      <c r="K212" s="31" t="s">
        <v>503</v>
      </c>
      <c r="L212" s="31">
        <v>1</v>
      </c>
      <c r="M212" s="33">
        <v>13</v>
      </c>
    </row>
    <row r="213" spans="1:13">
      <c r="A213" s="4">
        <v>10212</v>
      </c>
      <c r="B213" s="15">
        <v>1091</v>
      </c>
      <c r="C213" t="s">
        <v>4</v>
      </c>
      <c r="D213" s="3" t="s">
        <v>203</v>
      </c>
      <c r="E213" s="17" t="s">
        <v>484</v>
      </c>
      <c r="F213" s="10">
        <v>100</v>
      </c>
      <c r="G213" s="10">
        <f t="shared" si="6"/>
        <v>400</v>
      </c>
      <c r="H213" s="10">
        <v>370</v>
      </c>
      <c r="I213" s="10">
        <f t="shared" si="7"/>
        <v>770</v>
      </c>
      <c r="J213" s="10">
        <v>800</v>
      </c>
      <c r="K213"/>
      <c r="L213" s="31">
        <v>2</v>
      </c>
      <c r="M213" s="33">
        <v>2</v>
      </c>
    </row>
    <row r="214" spans="1:13">
      <c r="A214" s="4">
        <v>10213</v>
      </c>
      <c r="B214" s="15">
        <v>1092</v>
      </c>
      <c r="C214" t="s">
        <v>4</v>
      </c>
      <c r="D214" s="3" t="s">
        <v>204</v>
      </c>
      <c r="E214" s="17" t="s">
        <v>436</v>
      </c>
      <c r="F214" s="10">
        <v>140</v>
      </c>
      <c r="G214" s="10">
        <f t="shared" si="6"/>
        <v>560</v>
      </c>
      <c r="H214" s="10">
        <v>280</v>
      </c>
      <c r="I214" s="10">
        <f t="shared" si="7"/>
        <v>840</v>
      </c>
      <c r="J214" s="10">
        <v>840</v>
      </c>
      <c r="K214"/>
    </row>
    <row r="215" spans="1:13">
      <c r="A215" s="4">
        <v>10214</v>
      </c>
      <c r="B215" s="15">
        <v>1480</v>
      </c>
      <c r="C215" t="s">
        <v>4</v>
      </c>
      <c r="D215" s="3" t="s">
        <v>205</v>
      </c>
      <c r="E215" s="17" t="s">
        <v>487</v>
      </c>
      <c r="F215" s="10">
        <v>249</v>
      </c>
      <c r="G215" s="10">
        <f t="shared" si="6"/>
        <v>996</v>
      </c>
      <c r="H215" s="10">
        <v>127</v>
      </c>
      <c r="I215" s="10">
        <f t="shared" si="7"/>
        <v>1123</v>
      </c>
      <c r="J215" s="10">
        <v>1621</v>
      </c>
      <c r="K215"/>
    </row>
    <row r="216" spans="1:13">
      <c r="A216" s="4">
        <v>10215</v>
      </c>
      <c r="B216" s="15">
        <v>1093</v>
      </c>
      <c r="C216" t="s">
        <v>4</v>
      </c>
      <c r="D216" s="3" t="s">
        <v>453</v>
      </c>
      <c r="E216" s="17" t="s">
        <v>484</v>
      </c>
      <c r="F216" s="10">
        <v>161</v>
      </c>
      <c r="G216" s="10">
        <f t="shared" si="6"/>
        <v>644</v>
      </c>
      <c r="H216" s="10">
        <v>430</v>
      </c>
      <c r="I216" s="10">
        <f t="shared" si="7"/>
        <v>1074</v>
      </c>
      <c r="J216" s="10">
        <v>966</v>
      </c>
      <c r="K216"/>
      <c r="L216" s="31">
        <v>1</v>
      </c>
      <c r="M216" s="33">
        <v>2</v>
      </c>
    </row>
    <row r="217" spans="1:13">
      <c r="A217" s="4">
        <v>10216</v>
      </c>
      <c r="B217" s="15">
        <v>1094</v>
      </c>
      <c r="C217" t="s">
        <v>4</v>
      </c>
      <c r="D217" s="3" t="s">
        <v>206</v>
      </c>
      <c r="E217" s="17" t="s">
        <v>483</v>
      </c>
      <c r="F217" s="10">
        <v>1110</v>
      </c>
      <c r="G217" s="10">
        <f t="shared" si="6"/>
        <v>4440</v>
      </c>
      <c r="H217" s="10">
        <v>5845</v>
      </c>
      <c r="I217" s="10">
        <f t="shared" si="7"/>
        <v>10285</v>
      </c>
      <c r="J217" s="10">
        <v>13890</v>
      </c>
      <c r="K217" s="31" t="s">
        <v>503</v>
      </c>
      <c r="L217" s="31">
        <v>1</v>
      </c>
      <c r="M217" s="33">
        <v>8</v>
      </c>
    </row>
    <row r="218" spans="1:13">
      <c r="A218" s="4">
        <v>10217</v>
      </c>
      <c r="B218" s="15">
        <v>1095</v>
      </c>
      <c r="C218" t="s">
        <v>4</v>
      </c>
      <c r="D218" s="3" t="s">
        <v>207</v>
      </c>
      <c r="E218" s="17" t="s">
        <v>436</v>
      </c>
      <c r="F218" s="10">
        <v>190</v>
      </c>
      <c r="G218" s="10">
        <f t="shared" si="6"/>
        <v>760</v>
      </c>
      <c r="H218" s="10">
        <v>475</v>
      </c>
      <c r="I218" s="10">
        <f t="shared" si="7"/>
        <v>1235</v>
      </c>
      <c r="J218" s="10">
        <v>950</v>
      </c>
      <c r="K218"/>
      <c r="L218" s="31">
        <v>2</v>
      </c>
      <c r="M218" s="33">
        <v>6</v>
      </c>
    </row>
    <row r="219" spans="1:13">
      <c r="A219" s="4">
        <v>10218</v>
      </c>
      <c r="B219" s="15">
        <v>1482</v>
      </c>
      <c r="C219" t="s">
        <v>4</v>
      </c>
      <c r="D219" s="3" t="s">
        <v>208</v>
      </c>
      <c r="E219" s="17" t="s">
        <v>487</v>
      </c>
      <c r="F219" s="11">
        <v>0</v>
      </c>
      <c r="G219" s="10">
        <f t="shared" si="6"/>
        <v>0</v>
      </c>
      <c r="H219" s="11">
        <v>0</v>
      </c>
      <c r="I219" s="10">
        <f t="shared" si="7"/>
        <v>0</v>
      </c>
      <c r="J219" s="11">
        <v>0</v>
      </c>
      <c r="K219"/>
    </row>
    <row r="220" spans="1:13">
      <c r="A220" s="4">
        <v>10219</v>
      </c>
      <c r="B220" s="15">
        <v>1275</v>
      </c>
      <c r="C220" t="s">
        <v>4</v>
      </c>
      <c r="D220" s="3" t="s">
        <v>209</v>
      </c>
      <c r="E220" s="17" t="s">
        <v>437</v>
      </c>
      <c r="F220" s="10">
        <v>265</v>
      </c>
      <c r="G220" s="10">
        <f t="shared" si="6"/>
        <v>1060</v>
      </c>
      <c r="H220" s="10">
        <v>1060</v>
      </c>
      <c r="I220" s="10">
        <f t="shared" si="7"/>
        <v>2120</v>
      </c>
      <c r="J220" s="10">
        <v>1855</v>
      </c>
      <c r="K220"/>
      <c r="L220" s="31">
        <v>2</v>
      </c>
      <c r="M220" s="33">
        <v>7</v>
      </c>
    </row>
    <row r="221" spans="1:13">
      <c r="A221" s="4">
        <v>10220</v>
      </c>
      <c r="B221" s="15">
        <v>1097</v>
      </c>
      <c r="C221" t="s">
        <v>4</v>
      </c>
      <c r="D221" s="3" t="s">
        <v>210</v>
      </c>
      <c r="E221" s="17" t="s">
        <v>436</v>
      </c>
      <c r="F221" s="10">
        <v>190</v>
      </c>
      <c r="G221" s="10">
        <f t="shared" si="6"/>
        <v>760</v>
      </c>
      <c r="H221" s="10">
        <v>608</v>
      </c>
      <c r="I221" s="10">
        <f t="shared" si="7"/>
        <v>1368</v>
      </c>
      <c r="J221" s="10">
        <v>1330</v>
      </c>
      <c r="K221"/>
      <c r="L221" s="31">
        <v>2</v>
      </c>
      <c r="M221" s="33">
        <v>4</v>
      </c>
    </row>
    <row r="222" spans="1:13">
      <c r="A222" s="4">
        <v>10221</v>
      </c>
      <c r="B222" s="15">
        <v>1098</v>
      </c>
      <c r="C222" t="s">
        <v>4</v>
      </c>
      <c r="D222" s="3" t="s">
        <v>211</v>
      </c>
      <c r="E222" s="17" t="s">
        <v>437</v>
      </c>
      <c r="F222" s="10">
        <v>125</v>
      </c>
      <c r="G222" s="10">
        <f t="shared" si="6"/>
        <v>500</v>
      </c>
      <c r="H222" s="10">
        <v>125</v>
      </c>
      <c r="I222" s="10">
        <f t="shared" si="7"/>
        <v>625</v>
      </c>
      <c r="J222" s="10">
        <v>750</v>
      </c>
      <c r="K222"/>
      <c r="L222" s="31">
        <v>2</v>
      </c>
      <c r="M222" s="33">
        <v>7</v>
      </c>
    </row>
    <row r="223" spans="1:13">
      <c r="A223" s="4">
        <v>10222</v>
      </c>
      <c r="B223" s="15">
        <v>1099</v>
      </c>
      <c r="C223" t="s">
        <v>4</v>
      </c>
      <c r="D223" s="3" t="s">
        <v>462</v>
      </c>
      <c r="E223" s="17" t="s">
        <v>432</v>
      </c>
      <c r="F223" s="10">
        <v>400</v>
      </c>
      <c r="G223" s="10">
        <f t="shared" si="6"/>
        <v>1600</v>
      </c>
      <c r="H223" s="10">
        <v>1250</v>
      </c>
      <c r="I223" s="10">
        <f t="shared" si="7"/>
        <v>2850</v>
      </c>
      <c r="J223" s="10">
        <v>1580</v>
      </c>
      <c r="K223"/>
      <c r="L223" s="31">
        <v>2</v>
      </c>
      <c r="M223" s="33">
        <v>12</v>
      </c>
    </row>
    <row r="224" spans="1:13">
      <c r="A224" s="4">
        <v>10223</v>
      </c>
      <c r="B224" s="15">
        <v>1483</v>
      </c>
      <c r="C224" t="s">
        <v>4</v>
      </c>
      <c r="D224" s="3" t="s">
        <v>481</v>
      </c>
      <c r="E224" s="17" t="s">
        <v>438</v>
      </c>
      <c r="F224" s="10">
        <v>460</v>
      </c>
      <c r="G224" s="10">
        <f t="shared" si="6"/>
        <v>1840</v>
      </c>
      <c r="H224" s="10">
        <v>690</v>
      </c>
      <c r="I224" s="10">
        <f t="shared" si="7"/>
        <v>2530</v>
      </c>
      <c r="J224" s="10">
        <v>3450</v>
      </c>
      <c r="K224"/>
      <c r="L224" s="31">
        <v>2</v>
      </c>
      <c r="M224" s="33">
        <v>6</v>
      </c>
    </row>
    <row r="225" spans="1:13">
      <c r="A225" s="4">
        <v>10224</v>
      </c>
      <c r="B225" s="15">
        <v>1276</v>
      </c>
      <c r="C225" t="s">
        <v>4</v>
      </c>
      <c r="D225" s="3" t="s">
        <v>212</v>
      </c>
      <c r="E225" s="17" t="s">
        <v>432</v>
      </c>
      <c r="F225" s="10">
        <v>600</v>
      </c>
      <c r="G225" s="10">
        <f t="shared" si="6"/>
        <v>2400</v>
      </c>
      <c r="H225" s="10">
        <v>600</v>
      </c>
      <c r="I225" s="10">
        <f t="shared" si="7"/>
        <v>3000</v>
      </c>
      <c r="J225" s="10">
        <v>3600</v>
      </c>
      <c r="K225"/>
      <c r="L225" s="31">
        <v>2</v>
      </c>
      <c r="M225" s="33">
        <v>12</v>
      </c>
    </row>
    <row r="226" spans="1:13">
      <c r="A226" s="4">
        <v>10225</v>
      </c>
      <c r="B226" s="15">
        <v>1100</v>
      </c>
      <c r="C226" t="s">
        <v>26</v>
      </c>
      <c r="D226" s="3" t="s">
        <v>213</v>
      </c>
      <c r="E226" s="17" t="s">
        <v>433</v>
      </c>
      <c r="F226" s="11">
        <v>70</v>
      </c>
      <c r="G226" s="10">
        <f t="shared" si="6"/>
        <v>280</v>
      </c>
      <c r="H226" s="11">
        <v>0</v>
      </c>
      <c r="I226" s="10">
        <f t="shared" si="7"/>
        <v>280</v>
      </c>
      <c r="J226" s="11">
        <v>175</v>
      </c>
      <c r="K226"/>
    </row>
    <row r="227" spans="1:13">
      <c r="A227" s="4">
        <v>10226</v>
      </c>
      <c r="B227" s="15">
        <v>1481</v>
      </c>
      <c r="C227" t="s">
        <v>4</v>
      </c>
      <c r="D227" s="3" t="s">
        <v>214</v>
      </c>
      <c r="E227" s="17" t="s">
        <v>487</v>
      </c>
      <c r="F227" s="10">
        <v>0</v>
      </c>
      <c r="G227" s="10">
        <f t="shared" si="6"/>
        <v>0</v>
      </c>
      <c r="H227" s="10">
        <v>0</v>
      </c>
      <c r="I227" s="10">
        <f t="shared" si="7"/>
        <v>0</v>
      </c>
      <c r="J227" s="10">
        <v>0</v>
      </c>
      <c r="K227"/>
    </row>
    <row r="228" spans="1:13">
      <c r="A228" s="4">
        <v>10227</v>
      </c>
      <c r="B228" s="15">
        <v>1104</v>
      </c>
      <c r="C228" t="s">
        <v>4</v>
      </c>
      <c r="D228" s="3" t="s">
        <v>215</v>
      </c>
      <c r="E228" s="17" t="s">
        <v>485</v>
      </c>
      <c r="F228" s="10">
        <v>265</v>
      </c>
      <c r="G228" s="10">
        <f t="shared" si="6"/>
        <v>1060</v>
      </c>
      <c r="H228" s="10">
        <v>525</v>
      </c>
      <c r="I228" s="10">
        <f t="shared" si="7"/>
        <v>1585</v>
      </c>
      <c r="J228" s="10">
        <v>1750</v>
      </c>
      <c r="K228"/>
      <c r="L228" s="31">
        <v>2</v>
      </c>
      <c r="M228" s="33">
        <v>13</v>
      </c>
    </row>
    <row r="229" spans="1:13">
      <c r="A229" s="4">
        <v>10228</v>
      </c>
      <c r="B229" s="15">
        <v>1682</v>
      </c>
      <c r="C229" t="s">
        <v>4</v>
      </c>
      <c r="D229" s="3" t="s">
        <v>216</v>
      </c>
      <c r="E229" s="17" t="s">
        <v>487</v>
      </c>
      <c r="F229" s="10">
        <v>170</v>
      </c>
      <c r="G229" s="10">
        <f t="shared" si="6"/>
        <v>680</v>
      </c>
      <c r="H229" s="10">
        <v>128</v>
      </c>
      <c r="I229" s="10">
        <f t="shared" si="7"/>
        <v>808</v>
      </c>
      <c r="J229" s="10">
        <v>1148</v>
      </c>
      <c r="K229"/>
      <c r="L229" s="31">
        <v>1</v>
      </c>
      <c r="M229" s="33">
        <v>10</v>
      </c>
    </row>
    <row r="230" spans="1:13">
      <c r="A230" s="4">
        <v>10229</v>
      </c>
      <c r="B230" s="15">
        <v>1161</v>
      </c>
      <c r="C230" t="s">
        <v>4</v>
      </c>
      <c r="D230" s="3" t="s">
        <v>217</v>
      </c>
      <c r="E230" s="17" t="s">
        <v>437</v>
      </c>
      <c r="F230" s="10">
        <v>200</v>
      </c>
      <c r="G230" s="10">
        <f t="shared" si="6"/>
        <v>800</v>
      </c>
      <c r="H230" s="10">
        <v>580</v>
      </c>
      <c r="I230" s="10">
        <f t="shared" si="7"/>
        <v>1380</v>
      </c>
      <c r="J230" s="10">
        <v>1319</v>
      </c>
      <c r="K230"/>
      <c r="L230" s="31">
        <v>2</v>
      </c>
      <c r="M230" s="33">
        <v>7</v>
      </c>
    </row>
    <row r="231" spans="1:13">
      <c r="A231" s="4">
        <v>10230</v>
      </c>
      <c r="B231" s="15">
        <v>1070</v>
      </c>
      <c r="C231" t="s">
        <v>4</v>
      </c>
      <c r="D231" s="3" t="s">
        <v>218</v>
      </c>
      <c r="E231" s="17" t="s">
        <v>484</v>
      </c>
      <c r="F231" s="10">
        <v>640</v>
      </c>
      <c r="G231" s="10">
        <f t="shared" si="6"/>
        <v>2560</v>
      </c>
      <c r="H231" s="10">
        <v>2336</v>
      </c>
      <c r="I231" s="10">
        <f t="shared" si="7"/>
        <v>4896</v>
      </c>
      <c r="J231" s="10">
        <v>5120</v>
      </c>
      <c r="K231"/>
      <c r="L231" s="31">
        <v>2</v>
      </c>
      <c r="M231" s="33">
        <v>13</v>
      </c>
    </row>
    <row r="232" spans="1:13">
      <c r="A232" s="4">
        <v>10231</v>
      </c>
      <c r="B232" s="15">
        <v>1106</v>
      </c>
      <c r="C232" t="s">
        <v>4</v>
      </c>
      <c r="D232" s="3" t="s">
        <v>463</v>
      </c>
      <c r="E232" s="17" t="s">
        <v>434</v>
      </c>
      <c r="F232" s="10">
        <v>425</v>
      </c>
      <c r="G232" s="10">
        <f t="shared" si="6"/>
        <v>1700</v>
      </c>
      <c r="H232" s="10">
        <v>904</v>
      </c>
      <c r="I232" s="10">
        <f t="shared" si="7"/>
        <v>2604</v>
      </c>
      <c r="J232" s="10">
        <v>3666</v>
      </c>
      <c r="K232"/>
      <c r="L232" s="31">
        <v>2</v>
      </c>
      <c r="M232" s="33">
        <v>8</v>
      </c>
    </row>
    <row r="233" spans="1:13">
      <c r="A233" s="4">
        <v>10232</v>
      </c>
      <c r="B233" s="15">
        <v>1109</v>
      </c>
      <c r="C233" t="s">
        <v>4</v>
      </c>
      <c r="D233" s="3" t="s">
        <v>219</v>
      </c>
      <c r="E233" s="17" t="s">
        <v>438</v>
      </c>
      <c r="F233" s="10">
        <v>1340</v>
      </c>
      <c r="G233" s="10">
        <f t="shared" si="6"/>
        <v>5360</v>
      </c>
      <c r="H233" s="10">
        <v>1340</v>
      </c>
      <c r="I233" s="10">
        <f t="shared" si="7"/>
        <v>6700</v>
      </c>
      <c r="J233" s="10">
        <v>7960</v>
      </c>
      <c r="K233"/>
      <c r="L233" s="31">
        <v>2</v>
      </c>
      <c r="M233" s="33">
        <v>6</v>
      </c>
    </row>
    <row r="234" spans="1:13">
      <c r="A234" s="4">
        <v>10233</v>
      </c>
      <c r="B234" s="15">
        <v>1037</v>
      </c>
      <c r="C234" t="s">
        <v>4</v>
      </c>
      <c r="D234" s="3" t="s">
        <v>220</v>
      </c>
      <c r="E234" s="17" t="s">
        <v>435</v>
      </c>
      <c r="F234" s="10">
        <v>2480</v>
      </c>
      <c r="G234" s="10">
        <f t="shared" si="6"/>
        <v>9920</v>
      </c>
      <c r="H234" s="10">
        <v>12107</v>
      </c>
      <c r="I234" s="10">
        <f t="shared" si="7"/>
        <v>22027</v>
      </c>
      <c r="J234" s="10">
        <v>34733</v>
      </c>
      <c r="K234" s="31" t="s">
        <v>503</v>
      </c>
      <c r="L234" s="31">
        <v>1</v>
      </c>
      <c r="M234" s="33">
        <v>3</v>
      </c>
    </row>
    <row r="235" spans="1:13">
      <c r="A235" s="4">
        <v>10234</v>
      </c>
      <c r="B235" s="15">
        <v>1110</v>
      </c>
      <c r="C235" t="s">
        <v>4</v>
      </c>
      <c r="D235" s="3" t="s">
        <v>221</v>
      </c>
      <c r="E235" s="17" t="s">
        <v>484</v>
      </c>
      <c r="F235" s="10">
        <v>540</v>
      </c>
      <c r="G235" s="10">
        <f t="shared" si="6"/>
        <v>2160</v>
      </c>
      <c r="H235" s="10">
        <v>1782</v>
      </c>
      <c r="I235" s="10">
        <f t="shared" si="7"/>
        <v>3942</v>
      </c>
      <c r="J235" s="10">
        <v>3196</v>
      </c>
      <c r="K235"/>
      <c r="L235" s="31">
        <v>1</v>
      </c>
      <c r="M235" s="33">
        <v>2</v>
      </c>
    </row>
    <row r="236" spans="1:13">
      <c r="A236" s="4">
        <v>10235</v>
      </c>
      <c r="B236" s="15">
        <v>1112</v>
      </c>
      <c r="C236" t="s">
        <v>21</v>
      </c>
      <c r="D236" s="3" t="s">
        <v>222</v>
      </c>
      <c r="E236" s="17" t="s">
        <v>484</v>
      </c>
      <c r="F236" s="10">
        <v>240</v>
      </c>
      <c r="G236" s="10">
        <f t="shared" si="6"/>
        <v>960</v>
      </c>
      <c r="H236" s="10">
        <v>1176</v>
      </c>
      <c r="I236" s="10">
        <f t="shared" si="7"/>
        <v>2136</v>
      </c>
      <c r="J236" s="10">
        <v>3360</v>
      </c>
      <c r="K236" s="31" t="s">
        <v>503</v>
      </c>
      <c r="L236" s="31">
        <v>1</v>
      </c>
      <c r="M236" s="34">
        <v>1</v>
      </c>
    </row>
    <row r="237" spans="1:13">
      <c r="A237" s="4">
        <v>10236</v>
      </c>
      <c r="B237" s="15">
        <v>1102</v>
      </c>
      <c r="C237" t="s">
        <v>4</v>
      </c>
      <c r="D237" s="3" t="s">
        <v>223</v>
      </c>
      <c r="E237" s="17" t="s">
        <v>437</v>
      </c>
      <c r="F237" s="10">
        <v>95</v>
      </c>
      <c r="G237" s="10">
        <f t="shared" si="6"/>
        <v>380</v>
      </c>
      <c r="H237" s="10">
        <v>0</v>
      </c>
      <c r="I237" s="10">
        <f t="shared" si="7"/>
        <v>380</v>
      </c>
      <c r="J237" s="10">
        <v>494</v>
      </c>
      <c r="K237"/>
    </row>
    <row r="238" spans="1:13">
      <c r="A238" s="4">
        <v>10237</v>
      </c>
      <c r="B238" s="15">
        <v>1103</v>
      </c>
      <c r="C238" t="s">
        <v>4</v>
      </c>
      <c r="D238" s="3" t="s">
        <v>224</v>
      </c>
      <c r="E238" s="17" t="s">
        <v>432</v>
      </c>
      <c r="F238" s="10">
        <v>300</v>
      </c>
      <c r="G238" s="10">
        <f t="shared" si="6"/>
        <v>1200</v>
      </c>
      <c r="H238" s="10">
        <v>0</v>
      </c>
      <c r="I238" s="10">
        <f t="shared" si="7"/>
        <v>1200</v>
      </c>
      <c r="J238" s="10">
        <v>2100</v>
      </c>
      <c r="K238"/>
    </row>
    <row r="239" spans="1:13">
      <c r="A239" s="4">
        <v>10238</v>
      </c>
      <c r="B239" s="15">
        <v>1105</v>
      </c>
      <c r="C239" t="s">
        <v>4</v>
      </c>
      <c r="D239" s="3" t="s">
        <v>225</v>
      </c>
      <c r="E239" s="17" t="s">
        <v>422</v>
      </c>
      <c r="F239" s="10">
        <v>495</v>
      </c>
      <c r="G239" s="10">
        <f t="shared" si="6"/>
        <v>1980</v>
      </c>
      <c r="H239" s="10">
        <v>1881</v>
      </c>
      <c r="I239" s="10">
        <f t="shared" si="7"/>
        <v>3861</v>
      </c>
      <c r="J239" s="10">
        <v>3465</v>
      </c>
      <c r="K239"/>
      <c r="L239" s="31">
        <v>2</v>
      </c>
      <c r="M239" s="33">
        <v>11</v>
      </c>
    </row>
    <row r="240" spans="1:13">
      <c r="A240" s="4">
        <v>10239</v>
      </c>
      <c r="B240" s="15">
        <v>1107</v>
      </c>
      <c r="C240" t="s">
        <v>21</v>
      </c>
      <c r="D240" s="3" t="s">
        <v>226</v>
      </c>
      <c r="E240" s="17" t="s">
        <v>484</v>
      </c>
      <c r="F240" s="10">
        <v>660</v>
      </c>
      <c r="G240" s="10">
        <f t="shared" si="6"/>
        <v>2640</v>
      </c>
      <c r="H240" s="10">
        <v>1176</v>
      </c>
      <c r="I240" s="10">
        <f t="shared" si="7"/>
        <v>3816</v>
      </c>
      <c r="J240" s="10">
        <v>4704</v>
      </c>
      <c r="K240"/>
      <c r="L240" s="31">
        <v>1</v>
      </c>
      <c r="M240" s="33">
        <v>4</v>
      </c>
    </row>
    <row r="241" spans="1:13">
      <c r="A241" s="4">
        <v>10240</v>
      </c>
      <c r="B241" s="15">
        <v>1108</v>
      </c>
      <c r="C241" t="s">
        <v>4</v>
      </c>
      <c r="D241" s="3" t="s">
        <v>227</v>
      </c>
      <c r="E241" s="17" t="s">
        <v>484</v>
      </c>
      <c r="F241" s="10">
        <v>660</v>
      </c>
      <c r="G241" s="10">
        <f t="shared" si="6"/>
        <v>2640</v>
      </c>
      <c r="H241" s="10">
        <v>1782</v>
      </c>
      <c r="I241" s="10">
        <f t="shared" si="7"/>
        <v>4422</v>
      </c>
      <c r="J241" s="10">
        <v>4704</v>
      </c>
      <c r="K241"/>
      <c r="L241" s="31">
        <v>2</v>
      </c>
      <c r="M241" s="33">
        <v>4</v>
      </c>
    </row>
    <row r="242" spans="1:13">
      <c r="A242" s="4">
        <v>10241</v>
      </c>
      <c r="B242" s="15">
        <v>1111</v>
      </c>
      <c r="C242" t="s">
        <v>4</v>
      </c>
      <c r="D242" s="3" t="s">
        <v>228</v>
      </c>
      <c r="E242" s="17" t="s">
        <v>437</v>
      </c>
      <c r="F242" s="10">
        <v>1267</v>
      </c>
      <c r="G242" s="10">
        <f t="shared" si="6"/>
        <v>5068</v>
      </c>
      <c r="H242" s="10">
        <v>0</v>
      </c>
      <c r="I242" s="10">
        <f t="shared" si="7"/>
        <v>5068</v>
      </c>
      <c r="J242" s="10">
        <v>11575</v>
      </c>
      <c r="K242"/>
      <c r="L242" s="31">
        <v>2</v>
      </c>
      <c r="M242" s="33">
        <v>7</v>
      </c>
    </row>
    <row r="243" spans="1:13">
      <c r="A243" s="4">
        <v>10242</v>
      </c>
      <c r="B243" s="15">
        <v>1536</v>
      </c>
      <c r="C243" t="s">
        <v>4</v>
      </c>
      <c r="D243" s="3" t="s">
        <v>469</v>
      </c>
      <c r="E243" s="17" t="s">
        <v>437</v>
      </c>
      <c r="F243" s="10">
        <v>0</v>
      </c>
      <c r="G243" s="10">
        <f t="shared" si="6"/>
        <v>0</v>
      </c>
      <c r="H243" s="10">
        <v>0</v>
      </c>
      <c r="I243" s="10">
        <f t="shared" si="7"/>
        <v>0</v>
      </c>
      <c r="J243" s="10">
        <v>0</v>
      </c>
      <c r="K243"/>
    </row>
    <row r="244" spans="1:13">
      <c r="A244" s="4">
        <v>10243</v>
      </c>
      <c r="B244" s="15">
        <v>1707</v>
      </c>
      <c r="C244" t="s">
        <v>21</v>
      </c>
      <c r="D244" s="3" t="s">
        <v>229</v>
      </c>
      <c r="E244" s="17" t="s">
        <v>484</v>
      </c>
      <c r="F244" s="10">
        <v>150</v>
      </c>
      <c r="G244" s="10">
        <f t="shared" si="6"/>
        <v>600</v>
      </c>
      <c r="H244" s="10">
        <v>360</v>
      </c>
      <c r="I244" s="10">
        <f t="shared" si="7"/>
        <v>960</v>
      </c>
      <c r="J244" s="10">
        <v>1000</v>
      </c>
      <c r="K244"/>
      <c r="L244" s="31">
        <v>2</v>
      </c>
      <c r="M244" s="33">
        <v>2</v>
      </c>
    </row>
    <row r="245" spans="1:13">
      <c r="A245" s="4">
        <v>10244</v>
      </c>
      <c r="B245" s="15">
        <v>1115</v>
      </c>
      <c r="C245" t="s">
        <v>4</v>
      </c>
      <c r="D245" s="3" t="s">
        <v>230</v>
      </c>
      <c r="E245" s="17" t="s">
        <v>432</v>
      </c>
      <c r="F245" s="10">
        <v>325</v>
      </c>
      <c r="G245" s="10">
        <f t="shared" si="6"/>
        <v>1300</v>
      </c>
      <c r="H245" s="10">
        <v>820</v>
      </c>
      <c r="I245" s="10">
        <f t="shared" si="7"/>
        <v>2120</v>
      </c>
      <c r="J245" s="10">
        <v>2110</v>
      </c>
      <c r="K245"/>
      <c r="L245" s="31">
        <v>2</v>
      </c>
      <c r="M245" s="33">
        <v>12</v>
      </c>
    </row>
    <row r="246" spans="1:13">
      <c r="A246" s="4">
        <v>10245</v>
      </c>
      <c r="B246" s="15">
        <v>1116</v>
      </c>
      <c r="C246" t="s">
        <v>4</v>
      </c>
      <c r="D246" s="3" t="s">
        <v>430</v>
      </c>
      <c r="E246" s="17" t="s">
        <v>484</v>
      </c>
      <c r="F246" s="10">
        <v>85</v>
      </c>
      <c r="G246" s="10">
        <f t="shared" si="6"/>
        <v>340</v>
      </c>
      <c r="H246" s="10">
        <v>204</v>
      </c>
      <c r="I246" s="10">
        <f t="shared" si="7"/>
        <v>544</v>
      </c>
      <c r="J246" s="10">
        <v>523</v>
      </c>
      <c r="K246"/>
    </row>
    <row r="247" spans="1:13">
      <c r="A247" s="4">
        <v>10246</v>
      </c>
      <c r="B247" s="15">
        <v>1101</v>
      </c>
      <c r="C247" t="s">
        <v>4</v>
      </c>
      <c r="D247" s="3" t="s">
        <v>231</v>
      </c>
      <c r="E247" s="17" t="s">
        <v>484</v>
      </c>
      <c r="F247" s="10">
        <v>675</v>
      </c>
      <c r="G247" s="10">
        <f t="shared" si="6"/>
        <v>2700</v>
      </c>
      <c r="H247" s="10">
        <v>3511</v>
      </c>
      <c r="I247" s="10">
        <f t="shared" si="7"/>
        <v>6211</v>
      </c>
      <c r="J247" s="10">
        <v>5595</v>
      </c>
      <c r="K247" s="31" t="s">
        <v>503</v>
      </c>
      <c r="L247" s="31">
        <v>1</v>
      </c>
      <c r="M247" s="33">
        <v>3</v>
      </c>
    </row>
    <row r="248" spans="1:13">
      <c r="A248" s="4">
        <v>10247</v>
      </c>
      <c r="B248" s="15">
        <v>1067</v>
      </c>
      <c r="C248" t="s">
        <v>4</v>
      </c>
      <c r="D248" s="3" t="s">
        <v>232</v>
      </c>
      <c r="E248" s="17" t="s">
        <v>437</v>
      </c>
      <c r="F248" s="10">
        <v>300</v>
      </c>
      <c r="G248" s="10">
        <f t="shared" si="6"/>
        <v>1200</v>
      </c>
      <c r="H248" s="10">
        <v>0</v>
      </c>
      <c r="I248" s="10">
        <f t="shared" si="7"/>
        <v>1200</v>
      </c>
      <c r="J248" s="10">
        <v>1050</v>
      </c>
      <c r="K248"/>
      <c r="L248" s="31">
        <v>2</v>
      </c>
      <c r="M248" s="33">
        <v>7</v>
      </c>
    </row>
    <row r="249" spans="1:13">
      <c r="A249" s="4">
        <v>10248</v>
      </c>
      <c r="B249" s="15">
        <v>1117</v>
      </c>
      <c r="C249" t="s">
        <v>26</v>
      </c>
      <c r="D249" s="3" t="s">
        <v>233</v>
      </c>
      <c r="E249" s="17" t="s">
        <v>486</v>
      </c>
      <c r="F249" s="10">
        <v>300</v>
      </c>
      <c r="G249" s="10">
        <f t="shared" si="6"/>
        <v>1200</v>
      </c>
      <c r="H249" s="10">
        <v>1140</v>
      </c>
      <c r="I249" s="10">
        <f t="shared" si="7"/>
        <v>2340</v>
      </c>
      <c r="J249" s="10">
        <v>2100</v>
      </c>
      <c r="K249"/>
      <c r="L249" s="31">
        <v>2</v>
      </c>
      <c r="M249" s="33">
        <v>13</v>
      </c>
    </row>
    <row r="250" spans="1:13">
      <c r="A250" s="4">
        <v>10249</v>
      </c>
      <c r="B250" s="15">
        <v>1118</v>
      </c>
      <c r="C250" t="s">
        <v>26</v>
      </c>
      <c r="D250" s="3" t="s">
        <v>234</v>
      </c>
      <c r="E250" s="17" t="s">
        <v>433</v>
      </c>
      <c r="F250" s="10">
        <v>200</v>
      </c>
      <c r="G250" s="10">
        <f t="shared" si="6"/>
        <v>800</v>
      </c>
      <c r="H250" s="10">
        <v>620</v>
      </c>
      <c r="I250" s="10">
        <f t="shared" si="7"/>
        <v>1420</v>
      </c>
      <c r="J250" s="10">
        <v>1820</v>
      </c>
      <c r="K250"/>
    </row>
    <row r="251" spans="1:13">
      <c r="A251" s="4">
        <v>10250</v>
      </c>
      <c r="B251" s="15">
        <v>1119</v>
      </c>
      <c r="C251" t="s">
        <v>4</v>
      </c>
      <c r="D251" s="3" t="s">
        <v>235</v>
      </c>
      <c r="E251" s="17" t="s">
        <v>486</v>
      </c>
      <c r="F251" s="10">
        <v>590</v>
      </c>
      <c r="G251" s="10">
        <f t="shared" si="6"/>
        <v>2360</v>
      </c>
      <c r="H251" s="10">
        <v>2832</v>
      </c>
      <c r="I251" s="10">
        <f t="shared" si="7"/>
        <v>5192</v>
      </c>
      <c r="J251" s="10">
        <v>4720</v>
      </c>
      <c r="K251"/>
      <c r="L251" s="31">
        <v>2</v>
      </c>
      <c r="M251" s="33">
        <v>13</v>
      </c>
    </row>
    <row r="252" spans="1:13">
      <c r="A252" s="4">
        <v>10251</v>
      </c>
      <c r="B252" s="15">
        <v>1122</v>
      </c>
      <c r="C252" t="s">
        <v>4</v>
      </c>
      <c r="D252" s="3" t="s">
        <v>236</v>
      </c>
      <c r="E252" s="17" t="s">
        <v>433</v>
      </c>
      <c r="F252" s="10">
        <v>740</v>
      </c>
      <c r="G252" s="10">
        <f t="shared" si="6"/>
        <v>2960</v>
      </c>
      <c r="H252" s="10">
        <v>2960</v>
      </c>
      <c r="I252" s="10">
        <f t="shared" si="7"/>
        <v>5920</v>
      </c>
      <c r="J252" s="10">
        <v>7770</v>
      </c>
      <c r="K252"/>
      <c r="L252" s="31">
        <v>1</v>
      </c>
      <c r="M252" s="33">
        <v>9</v>
      </c>
    </row>
    <row r="253" spans="1:13">
      <c r="A253" s="4">
        <v>10252</v>
      </c>
      <c r="B253" s="15">
        <v>1315</v>
      </c>
      <c r="C253" t="s">
        <v>4</v>
      </c>
      <c r="D253" s="3" t="s">
        <v>237</v>
      </c>
      <c r="E253" s="17" t="s">
        <v>435</v>
      </c>
      <c r="F253" s="10">
        <v>165</v>
      </c>
      <c r="G253" s="10">
        <f t="shared" si="6"/>
        <v>660</v>
      </c>
      <c r="H253" s="10">
        <v>660</v>
      </c>
      <c r="I253" s="10">
        <f t="shared" si="7"/>
        <v>1320</v>
      </c>
      <c r="J253" s="10">
        <v>1350</v>
      </c>
      <c r="K253"/>
    </row>
    <row r="254" spans="1:13">
      <c r="A254" s="4">
        <v>10253</v>
      </c>
      <c r="B254" s="15">
        <v>1485</v>
      </c>
      <c r="C254" t="s">
        <v>4</v>
      </c>
      <c r="D254" s="3" t="s">
        <v>238</v>
      </c>
      <c r="E254" s="17" t="s">
        <v>487</v>
      </c>
      <c r="F254" s="10">
        <v>0</v>
      </c>
      <c r="G254" s="10">
        <f t="shared" si="6"/>
        <v>0</v>
      </c>
      <c r="H254" s="10">
        <v>0</v>
      </c>
      <c r="I254" s="10">
        <f t="shared" si="7"/>
        <v>0</v>
      </c>
      <c r="J254" s="10">
        <v>0</v>
      </c>
      <c r="K254"/>
      <c r="L254" s="31">
        <v>2</v>
      </c>
      <c r="M254" s="33">
        <v>10</v>
      </c>
    </row>
    <row r="255" spans="1:13">
      <c r="A255" s="4">
        <v>10254</v>
      </c>
      <c r="B255" s="15">
        <v>1123</v>
      </c>
      <c r="C255" t="s">
        <v>4</v>
      </c>
      <c r="D255" s="3" t="s">
        <v>239</v>
      </c>
      <c r="E255" s="17" t="s">
        <v>432</v>
      </c>
      <c r="F255" s="10">
        <v>190</v>
      </c>
      <c r="G255" s="10">
        <f t="shared" si="6"/>
        <v>760</v>
      </c>
      <c r="H255" s="10">
        <v>475</v>
      </c>
      <c r="I255" s="10">
        <f t="shared" si="7"/>
        <v>1235</v>
      </c>
      <c r="J255" s="10">
        <v>950</v>
      </c>
      <c r="K255"/>
      <c r="L255" s="31">
        <v>2</v>
      </c>
      <c r="M255" s="33">
        <v>12</v>
      </c>
    </row>
    <row r="256" spans="1:13">
      <c r="A256" s="4">
        <v>10255</v>
      </c>
      <c r="B256" s="15">
        <v>1124</v>
      </c>
      <c r="C256" t="s">
        <v>4</v>
      </c>
      <c r="D256" s="3" t="s">
        <v>240</v>
      </c>
      <c r="E256" s="17" t="s">
        <v>484</v>
      </c>
      <c r="F256" s="10">
        <v>390</v>
      </c>
      <c r="G256" s="10">
        <f t="shared" si="6"/>
        <v>1560</v>
      </c>
      <c r="H256" s="10">
        <v>1112</v>
      </c>
      <c r="I256" s="10">
        <f t="shared" si="7"/>
        <v>2672</v>
      </c>
      <c r="J256" s="10">
        <v>1950</v>
      </c>
      <c r="K256"/>
      <c r="L256" s="31">
        <v>2</v>
      </c>
      <c r="M256" s="34">
        <v>1</v>
      </c>
    </row>
    <row r="257" spans="1:13">
      <c r="A257" s="4">
        <v>10256</v>
      </c>
      <c r="B257" s="15">
        <v>1035</v>
      </c>
      <c r="C257" t="s">
        <v>4</v>
      </c>
      <c r="D257" s="3" t="s">
        <v>457</v>
      </c>
      <c r="E257" s="17" t="s">
        <v>484</v>
      </c>
      <c r="F257" s="10">
        <v>205</v>
      </c>
      <c r="G257" s="10">
        <f t="shared" si="6"/>
        <v>820</v>
      </c>
      <c r="H257" s="10">
        <v>656</v>
      </c>
      <c r="I257" s="10">
        <f t="shared" si="7"/>
        <v>1476</v>
      </c>
      <c r="J257" s="10">
        <v>1025</v>
      </c>
      <c r="K257"/>
    </row>
    <row r="258" spans="1:13">
      <c r="A258" s="4">
        <v>10257</v>
      </c>
      <c r="B258" s="15">
        <v>1125</v>
      </c>
      <c r="C258" t="s">
        <v>4</v>
      </c>
      <c r="D258" s="3" t="s">
        <v>241</v>
      </c>
      <c r="E258" s="17" t="s">
        <v>436</v>
      </c>
      <c r="F258" s="10">
        <v>70</v>
      </c>
      <c r="G258" s="10">
        <f t="shared" si="6"/>
        <v>280</v>
      </c>
      <c r="H258" s="10">
        <v>210</v>
      </c>
      <c r="I258" s="10">
        <f t="shared" si="7"/>
        <v>490</v>
      </c>
      <c r="J258" s="10">
        <v>420</v>
      </c>
      <c r="K258"/>
      <c r="L258" s="31">
        <v>2</v>
      </c>
      <c r="M258" s="33">
        <v>4</v>
      </c>
    </row>
    <row r="259" spans="1:13">
      <c r="A259" s="4">
        <v>10258</v>
      </c>
      <c r="B259" s="15">
        <v>1126</v>
      </c>
      <c r="C259" t="s">
        <v>4</v>
      </c>
      <c r="D259" s="3" t="s">
        <v>242</v>
      </c>
      <c r="E259" s="17" t="s">
        <v>483</v>
      </c>
      <c r="F259" s="10">
        <v>150</v>
      </c>
      <c r="G259" s="10">
        <f t="shared" ref="G259:G322" si="8">4*F259</f>
        <v>600</v>
      </c>
      <c r="H259" s="10">
        <v>520</v>
      </c>
      <c r="I259" s="10">
        <f t="shared" ref="I259:I322" si="9">H259+G259</f>
        <v>1120</v>
      </c>
      <c r="J259" s="10">
        <v>900</v>
      </c>
      <c r="K259"/>
    </row>
    <row r="260" spans="1:13">
      <c r="A260" s="4">
        <v>10259</v>
      </c>
      <c r="B260" s="15">
        <v>1127</v>
      </c>
      <c r="C260" t="s">
        <v>4</v>
      </c>
      <c r="D260" s="3" t="s">
        <v>243</v>
      </c>
      <c r="E260" s="17" t="s">
        <v>483</v>
      </c>
      <c r="F260" s="10">
        <v>480</v>
      </c>
      <c r="G260" s="10">
        <f t="shared" si="8"/>
        <v>1920</v>
      </c>
      <c r="H260" s="10">
        <v>1920</v>
      </c>
      <c r="I260" s="10">
        <f t="shared" si="9"/>
        <v>3840</v>
      </c>
      <c r="J260" s="10">
        <v>3360</v>
      </c>
      <c r="K260"/>
      <c r="L260" s="31">
        <v>2</v>
      </c>
      <c r="M260" s="33">
        <v>8</v>
      </c>
    </row>
    <row r="261" spans="1:13">
      <c r="A261" s="4">
        <v>10260</v>
      </c>
      <c r="B261" s="15">
        <v>1128</v>
      </c>
      <c r="C261" t="s">
        <v>4</v>
      </c>
      <c r="D261" s="3" t="s">
        <v>244</v>
      </c>
      <c r="E261" s="17" t="s">
        <v>436</v>
      </c>
      <c r="F261" s="10">
        <v>330</v>
      </c>
      <c r="G261" s="10">
        <f t="shared" si="8"/>
        <v>1320</v>
      </c>
      <c r="H261" s="10">
        <v>990</v>
      </c>
      <c r="I261" s="10">
        <f t="shared" si="9"/>
        <v>2310</v>
      </c>
      <c r="J261" s="10">
        <v>1980</v>
      </c>
      <c r="K261"/>
      <c r="L261" s="31">
        <v>2</v>
      </c>
      <c r="M261" s="33">
        <v>6</v>
      </c>
    </row>
    <row r="262" spans="1:13">
      <c r="A262" s="4">
        <v>10261</v>
      </c>
      <c r="B262" s="15">
        <v>1059</v>
      </c>
      <c r="C262" t="s">
        <v>4</v>
      </c>
      <c r="D262" s="3" t="s">
        <v>245</v>
      </c>
      <c r="E262" s="17" t="s">
        <v>432</v>
      </c>
      <c r="F262" s="10">
        <v>200</v>
      </c>
      <c r="G262" s="10">
        <f t="shared" si="8"/>
        <v>800</v>
      </c>
      <c r="H262" s="10">
        <v>0</v>
      </c>
      <c r="I262" s="10">
        <f t="shared" si="9"/>
        <v>800</v>
      </c>
      <c r="J262" s="10">
        <v>1000</v>
      </c>
      <c r="K262"/>
      <c r="L262" s="31">
        <v>2</v>
      </c>
      <c r="M262" s="33">
        <v>11</v>
      </c>
    </row>
    <row r="263" spans="1:13">
      <c r="A263" s="4">
        <v>10262</v>
      </c>
      <c r="B263" s="15">
        <v>1129</v>
      </c>
      <c r="C263" t="s">
        <v>4</v>
      </c>
      <c r="D263" s="3" t="s">
        <v>246</v>
      </c>
      <c r="E263" s="17" t="s">
        <v>483</v>
      </c>
      <c r="F263" s="10">
        <v>665</v>
      </c>
      <c r="G263" s="10">
        <f t="shared" si="8"/>
        <v>2660</v>
      </c>
      <c r="H263" s="10">
        <v>450</v>
      </c>
      <c r="I263" s="10">
        <f t="shared" si="9"/>
        <v>3110</v>
      </c>
      <c r="J263" s="10">
        <v>5430</v>
      </c>
      <c r="K263"/>
      <c r="L263" s="31">
        <v>2</v>
      </c>
      <c r="M263" s="33">
        <v>8</v>
      </c>
    </row>
    <row r="264" spans="1:13">
      <c r="A264" s="4">
        <v>10263</v>
      </c>
      <c r="B264" s="15">
        <v>1130</v>
      </c>
      <c r="C264" t="s">
        <v>4</v>
      </c>
      <c r="D264" s="3" t="s">
        <v>247</v>
      </c>
      <c r="E264" s="17" t="s">
        <v>432</v>
      </c>
      <c r="F264" s="10">
        <v>600</v>
      </c>
      <c r="G264" s="10">
        <f t="shared" si="8"/>
        <v>2400</v>
      </c>
      <c r="H264" s="10">
        <v>1200</v>
      </c>
      <c r="I264" s="10">
        <f t="shared" si="9"/>
        <v>3600</v>
      </c>
      <c r="J264" s="10">
        <v>4200</v>
      </c>
      <c r="K264"/>
      <c r="L264" s="31">
        <v>2</v>
      </c>
      <c r="M264" s="33">
        <v>12</v>
      </c>
    </row>
    <row r="265" spans="1:13">
      <c r="A265" s="4">
        <v>10264</v>
      </c>
      <c r="B265" s="15">
        <v>1131</v>
      </c>
      <c r="C265" t="s">
        <v>4</v>
      </c>
      <c r="D265" s="3" t="s">
        <v>248</v>
      </c>
      <c r="E265" s="17" t="s">
        <v>437</v>
      </c>
      <c r="F265" s="10">
        <v>1180</v>
      </c>
      <c r="G265" s="10">
        <f t="shared" si="8"/>
        <v>4720</v>
      </c>
      <c r="H265" s="10">
        <v>0</v>
      </c>
      <c r="I265" s="10">
        <f t="shared" si="9"/>
        <v>4720</v>
      </c>
      <c r="J265" s="10">
        <v>7080</v>
      </c>
      <c r="K265"/>
      <c r="L265" s="31">
        <v>2</v>
      </c>
      <c r="M265" s="33">
        <v>7</v>
      </c>
    </row>
    <row r="266" spans="1:13">
      <c r="A266" s="4">
        <v>10265</v>
      </c>
      <c r="B266" s="15">
        <v>1304</v>
      </c>
      <c r="C266" t="s">
        <v>4</v>
      </c>
      <c r="D266" s="3" t="s">
        <v>249</v>
      </c>
      <c r="E266" s="17" t="s">
        <v>439</v>
      </c>
      <c r="F266" s="10">
        <v>540</v>
      </c>
      <c r="G266" s="10">
        <f t="shared" si="8"/>
        <v>2160</v>
      </c>
      <c r="H266" s="10">
        <v>150</v>
      </c>
      <c r="I266" s="10">
        <f t="shared" si="9"/>
        <v>2310</v>
      </c>
      <c r="J266" s="10">
        <v>3240</v>
      </c>
      <c r="K266"/>
      <c r="L266" s="31">
        <v>2</v>
      </c>
      <c r="M266" s="33">
        <v>3</v>
      </c>
    </row>
    <row r="267" spans="1:13">
      <c r="A267" s="4">
        <v>10266</v>
      </c>
      <c r="B267" s="15">
        <v>1542</v>
      </c>
      <c r="C267" t="s">
        <v>4</v>
      </c>
      <c r="D267" s="3" t="s">
        <v>250</v>
      </c>
      <c r="E267" s="17" t="s">
        <v>437</v>
      </c>
      <c r="F267" s="10">
        <v>175</v>
      </c>
      <c r="G267" s="10">
        <f t="shared" si="8"/>
        <v>700</v>
      </c>
      <c r="H267" s="10">
        <v>0</v>
      </c>
      <c r="I267" s="10">
        <f t="shared" si="9"/>
        <v>700</v>
      </c>
      <c r="J267" s="10">
        <v>1050</v>
      </c>
      <c r="K267"/>
    </row>
    <row r="268" spans="1:13">
      <c r="A268" s="4">
        <v>10267</v>
      </c>
      <c r="B268" s="15">
        <v>1134</v>
      </c>
      <c r="C268" t="s">
        <v>4</v>
      </c>
      <c r="D268" s="3" t="s">
        <v>251</v>
      </c>
      <c r="E268" s="17" t="s">
        <v>433</v>
      </c>
      <c r="F268" s="10">
        <v>205</v>
      </c>
      <c r="G268" s="10">
        <f t="shared" si="8"/>
        <v>820</v>
      </c>
      <c r="H268" s="10">
        <v>917</v>
      </c>
      <c r="I268" s="10">
        <f t="shared" si="9"/>
        <v>1737</v>
      </c>
      <c r="J268" s="10">
        <v>1408</v>
      </c>
      <c r="K268"/>
      <c r="L268" s="31">
        <v>2</v>
      </c>
      <c r="M268" s="33">
        <v>9</v>
      </c>
    </row>
    <row r="269" spans="1:13">
      <c r="A269" s="4">
        <v>10268</v>
      </c>
      <c r="B269" s="15">
        <v>1135</v>
      </c>
      <c r="C269" t="s">
        <v>4</v>
      </c>
      <c r="D269" s="3" t="s">
        <v>252</v>
      </c>
      <c r="E269" s="17" t="s">
        <v>433</v>
      </c>
      <c r="F269" s="10">
        <v>280</v>
      </c>
      <c r="G269" s="10">
        <f t="shared" si="8"/>
        <v>1120</v>
      </c>
      <c r="H269" s="10">
        <v>980</v>
      </c>
      <c r="I269" s="10">
        <f t="shared" si="9"/>
        <v>2100</v>
      </c>
      <c r="J269" s="10">
        <v>2240</v>
      </c>
      <c r="K269"/>
      <c r="L269" s="31">
        <v>2</v>
      </c>
      <c r="M269" s="33">
        <v>9</v>
      </c>
    </row>
    <row r="270" spans="1:13">
      <c r="A270" s="4">
        <v>10269</v>
      </c>
      <c r="B270" s="15">
        <v>1136</v>
      </c>
      <c r="C270" t="s">
        <v>4</v>
      </c>
      <c r="D270" s="3" t="s">
        <v>253</v>
      </c>
      <c r="E270" s="17" t="s">
        <v>483</v>
      </c>
      <c r="F270" s="10">
        <v>1037</v>
      </c>
      <c r="G270" s="10">
        <f t="shared" si="8"/>
        <v>4148</v>
      </c>
      <c r="H270" s="10">
        <v>430</v>
      </c>
      <c r="I270" s="10">
        <f t="shared" si="9"/>
        <v>4578</v>
      </c>
      <c r="J270" s="10">
        <v>4148</v>
      </c>
      <c r="K270"/>
      <c r="L270" s="31">
        <v>1</v>
      </c>
      <c r="M270" s="33">
        <v>8</v>
      </c>
    </row>
    <row r="271" spans="1:13">
      <c r="A271" s="4">
        <v>10270</v>
      </c>
      <c r="B271" s="15">
        <v>1138</v>
      </c>
      <c r="C271" t="s">
        <v>4</v>
      </c>
      <c r="D271" s="3" t="s">
        <v>254</v>
      </c>
      <c r="E271" s="17" t="s">
        <v>433</v>
      </c>
      <c r="F271" s="10">
        <v>60</v>
      </c>
      <c r="G271" s="10">
        <f t="shared" si="8"/>
        <v>240</v>
      </c>
      <c r="H271" s="10">
        <v>180</v>
      </c>
      <c r="I271" s="10">
        <f t="shared" si="9"/>
        <v>420</v>
      </c>
      <c r="J271" s="10">
        <v>540</v>
      </c>
      <c r="K271"/>
    </row>
    <row r="272" spans="1:13">
      <c r="A272" s="4">
        <v>10271</v>
      </c>
      <c r="B272" s="15">
        <v>1139</v>
      </c>
      <c r="C272" t="s">
        <v>4</v>
      </c>
      <c r="D272" s="3" t="s">
        <v>255</v>
      </c>
      <c r="E272" s="17" t="s">
        <v>436</v>
      </c>
      <c r="F272" s="10">
        <v>480</v>
      </c>
      <c r="G272" s="10">
        <f t="shared" si="8"/>
        <v>1920</v>
      </c>
      <c r="H272" s="10">
        <v>480</v>
      </c>
      <c r="I272" s="10">
        <f t="shared" si="9"/>
        <v>2400</v>
      </c>
      <c r="J272" s="10">
        <v>3360</v>
      </c>
      <c r="K272"/>
    </row>
    <row r="273" spans="1:13">
      <c r="A273" s="4">
        <v>10272</v>
      </c>
      <c r="B273" s="15">
        <v>1140</v>
      </c>
      <c r="C273" t="s">
        <v>4</v>
      </c>
      <c r="D273" s="3" t="s">
        <v>256</v>
      </c>
      <c r="E273" s="17" t="s">
        <v>436</v>
      </c>
      <c r="F273" s="10">
        <v>80</v>
      </c>
      <c r="G273" s="10">
        <f t="shared" si="8"/>
        <v>320</v>
      </c>
      <c r="H273" s="10">
        <v>280</v>
      </c>
      <c r="I273" s="10">
        <f t="shared" si="9"/>
        <v>600</v>
      </c>
      <c r="J273" s="10">
        <v>480</v>
      </c>
      <c r="K273"/>
      <c r="L273" s="31">
        <v>2</v>
      </c>
      <c r="M273" s="33">
        <v>6</v>
      </c>
    </row>
    <row r="274" spans="1:13">
      <c r="A274" s="4">
        <v>10273</v>
      </c>
      <c r="B274" s="15">
        <v>1141</v>
      </c>
      <c r="C274" t="s">
        <v>4</v>
      </c>
      <c r="D274" s="3" t="s">
        <v>257</v>
      </c>
      <c r="E274" s="17" t="s">
        <v>436</v>
      </c>
      <c r="F274" s="10">
        <v>40</v>
      </c>
      <c r="G274" s="10">
        <f t="shared" si="8"/>
        <v>160</v>
      </c>
      <c r="H274" s="10">
        <v>120</v>
      </c>
      <c r="I274" s="10">
        <f t="shared" si="9"/>
        <v>280</v>
      </c>
      <c r="J274" s="10">
        <v>360</v>
      </c>
      <c r="K274"/>
    </row>
    <row r="275" spans="1:13">
      <c r="A275" s="4">
        <v>10274</v>
      </c>
      <c r="B275" s="15">
        <v>1142</v>
      </c>
      <c r="C275" t="s">
        <v>4</v>
      </c>
      <c r="D275" s="3" t="s">
        <v>258</v>
      </c>
      <c r="E275" s="17" t="s">
        <v>485</v>
      </c>
      <c r="F275" s="12">
        <v>180</v>
      </c>
      <c r="G275" s="10">
        <f t="shared" si="8"/>
        <v>720</v>
      </c>
      <c r="H275" s="12">
        <v>504</v>
      </c>
      <c r="I275" s="10">
        <f t="shared" si="9"/>
        <v>1224</v>
      </c>
      <c r="J275" s="12">
        <v>1512</v>
      </c>
      <c r="K275"/>
    </row>
    <row r="276" spans="1:13">
      <c r="A276" s="4">
        <v>10275</v>
      </c>
      <c r="B276" s="15">
        <v>1143</v>
      </c>
      <c r="C276" t="s">
        <v>4</v>
      </c>
      <c r="D276" s="3" t="s">
        <v>259</v>
      </c>
      <c r="E276" s="17" t="s">
        <v>485</v>
      </c>
      <c r="F276" s="10">
        <v>400</v>
      </c>
      <c r="G276" s="10">
        <f t="shared" si="8"/>
        <v>1600</v>
      </c>
      <c r="H276" s="10">
        <v>1280</v>
      </c>
      <c r="I276" s="10">
        <f t="shared" si="9"/>
        <v>2880</v>
      </c>
      <c r="J276" s="10">
        <v>2400</v>
      </c>
      <c r="K276"/>
      <c r="L276" s="31">
        <v>2</v>
      </c>
      <c r="M276" s="33">
        <v>13</v>
      </c>
    </row>
    <row r="277" spans="1:13">
      <c r="A277" s="4">
        <v>10276</v>
      </c>
      <c r="B277" s="15">
        <v>1144</v>
      </c>
      <c r="C277" t="s">
        <v>21</v>
      </c>
      <c r="D277" s="3" t="s">
        <v>260</v>
      </c>
      <c r="E277" s="17" t="s">
        <v>486</v>
      </c>
      <c r="F277" s="10">
        <v>443</v>
      </c>
      <c r="G277" s="10">
        <f t="shared" si="8"/>
        <v>1772</v>
      </c>
      <c r="H277" s="10">
        <v>1166</v>
      </c>
      <c r="I277" s="10">
        <f t="shared" si="9"/>
        <v>2938</v>
      </c>
      <c r="J277" s="10">
        <v>4246</v>
      </c>
      <c r="K277"/>
      <c r="L277" s="31">
        <v>2</v>
      </c>
      <c r="M277" s="33">
        <v>13</v>
      </c>
    </row>
    <row r="278" spans="1:13">
      <c r="A278" s="4">
        <v>10277</v>
      </c>
      <c r="B278" s="15">
        <v>1576</v>
      </c>
      <c r="C278" t="s">
        <v>21</v>
      </c>
      <c r="D278" s="3" t="s">
        <v>431</v>
      </c>
      <c r="E278" s="17" t="s">
        <v>487</v>
      </c>
      <c r="F278" s="12">
        <v>0</v>
      </c>
      <c r="G278" s="10">
        <f t="shared" si="8"/>
        <v>0</v>
      </c>
      <c r="H278" s="12">
        <v>0</v>
      </c>
      <c r="I278" s="10">
        <f t="shared" si="9"/>
        <v>0</v>
      </c>
      <c r="J278" s="12">
        <v>0</v>
      </c>
      <c r="K278"/>
    </row>
    <row r="279" spans="1:13">
      <c r="A279" s="4">
        <v>10278</v>
      </c>
      <c r="B279" s="15">
        <v>1145</v>
      </c>
      <c r="C279" t="s">
        <v>26</v>
      </c>
      <c r="D279" s="3" t="s">
        <v>261</v>
      </c>
      <c r="E279" s="17" t="s">
        <v>436</v>
      </c>
      <c r="F279" s="10">
        <v>80</v>
      </c>
      <c r="G279" s="10">
        <f t="shared" si="8"/>
        <v>320</v>
      </c>
      <c r="H279" s="10">
        <v>160</v>
      </c>
      <c r="I279" s="10">
        <f t="shared" si="9"/>
        <v>480</v>
      </c>
      <c r="J279" s="10">
        <v>400</v>
      </c>
      <c r="K279"/>
    </row>
    <row r="280" spans="1:13">
      <c r="A280" s="4">
        <v>10279</v>
      </c>
      <c r="B280" s="15">
        <v>1149</v>
      </c>
      <c r="C280" t="s">
        <v>4</v>
      </c>
      <c r="D280" s="3" t="s">
        <v>262</v>
      </c>
      <c r="E280" s="17" t="s">
        <v>484</v>
      </c>
      <c r="F280" s="10">
        <v>65</v>
      </c>
      <c r="G280" s="10">
        <f t="shared" si="8"/>
        <v>260</v>
      </c>
      <c r="H280" s="10">
        <v>94</v>
      </c>
      <c r="I280" s="10">
        <f t="shared" si="9"/>
        <v>354</v>
      </c>
      <c r="J280" s="10">
        <v>575</v>
      </c>
      <c r="K280"/>
      <c r="L280" s="31">
        <v>2</v>
      </c>
      <c r="M280" s="33">
        <v>2</v>
      </c>
    </row>
    <row r="281" spans="1:13">
      <c r="A281" s="4">
        <v>10280</v>
      </c>
      <c r="B281" s="15">
        <v>1151</v>
      </c>
      <c r="C281" t="s">
        <v>4</v>
      </c>
      <c r="D281" s="3" t="s">
        <v>263</v>
      </c>
      <c r="E281" s="17" t="s">
        <v>432</v>
      </c>
      <c r="F281" s="10">
        <v>150</v>
      </c>
      <c r="G281" s="10">
        <f t="shared" si="8"/>
        <v>600</v>
      </c>
      <c r="H281" s="10">
        <v>300</v>
      </c>
      <c r="I281" s="10">
        <f t="shared" si="9"/>
        <v>900</v>
      </c>
      <c r="J281" s="10">
        <v>1125</v>
      </c>
      <c r="K281"/>
      <c r="L281" s="31">
        <v>2</v>
      </c>
      <c r="M281" s="33">
        <v>12</v>
      </c>
    </row>
    <row r="282" spans="1:13">
      <c r="A282" s="4">
        <v>10281</v>
      </c>
      <c r="B282" s="15">
        <v>1157</v>
      </c>
      <c r="C282" t="s">
        <v>26</v>
      </c>
      <c r="D282" s="3" t="s">
        <v>264</v>
      </c>
      <c r="E282" s="17" t="s">
        <v>435</v>
      </c>
      <c r="F282" s="10">
        <v>130</v>
      </c>
      <c r="G282" s="10">
        <f t="shared" si="8"/>
        <v>520</v>
      </c>
      <c r="H282" s="10">
        <v>0</v>
      </c>
      <c r="I282" s="10">
        <f t="shared" si="9"/>
        <v>520</v>
      </c>
      <c r="J282" s="10">
        <v>780</v>
      </c>
      <c r="K282"/>
    </row>
    <row r="283" spans="1:13">
      <c r="A283" s="4">
        <v>10282</v>
      </c>
      <c r="B283" s="15">
        <v>1300</v>
      </c>
      <c r="C283" t="s">
        <v>86</v>
      </c>
      <c r="D283" s="3" t="s">
        <v>265</v>
      </c>
      <c r="E283" s="17" t="s">
        <v>434</v>
      </c>
      <c r="F283" s="10">
        <v>1700</v>
      </c>
      <c r="G283" s="10">
        <f t="shared" si="8"/>
        <v>6800</v>
      </c>
      <c r="H283" s="10">
        <v>6900</v>
      </c>
      <c r="I283" s="10">
        <f t="shared" si="9"/>
        <v>13700</v>
      </c>
      <c r="J283" s="10">
        <v>23800</v>
      </c>
      <c r="K283" s="31" t="s">
        <v>503</v>
      </c>
      <c r="L283" s="31">
        <v>1</v>
      </c>
      <c r="M283" s="33">
        <v>9</v>
      </c>
    </row>
    <row r="284" spans="1:13">
      <c r="A284" s="4">
        <v>10283</v>
      </c>
      <c r="B284" s="15">
        <v>1153</v>
      </c>
      <c r="C284" t="s">
        <v>26</v>
      </c>
      <c r="D284" s="3" t="s">
        <v>266</v>
      </c>
      <c r="E284" s="17" t="s">
        <v>433</v>
      </c>
      <c r="F284" s="10">
        <v>230</v>
      </c>
      <c r="G284" s="10">
        <f t="shared" si="8"/>
        <v>920</v>
      </c>
      <c r="H284" s="10">
        <v>909</v>
      </c>
      <c r="I284" s="10">
        <f t="shared" si="9"/>
        <v>1829</v>
      </c>
      <c r="J284" s="10">
        <v>1438</v>
      </c>
      <c r="K284"/>
    </row>
    <row r="285" spans="1:13">
      <c r="A285" s="4">
        <v>10284</v>
      </c>
      <c r="B285" s="15">
        <v>1154</v>
      </c>
      <c r="C285" t="s">
        <v>4</v>
      </c>
      <c r="D285" s="3" t="s">
        <v>267</v>
      </c>
      <c r="E285" s="17" t="s">
        <v>439</v>
      </c>
      <c r="F285" s="10">
        <v>1073</v>
      </c>
      <c r="G285" s="10">
        <f t="shared" si="8"/>
        <v>4292</v>
      </c>
      <c r="H285" s="10">
        <v>2899</v>
      </c>
      <c r="I285" s="10">
        <f t="shared" si="9"/>
        <v>7191</v>
      </c>
      <c r="J285" s="10">
        <v>7409</v>
      </c>
      <c r="K285"/>
      <c r="L285" s="31">
        <v>1</v>
      </c>
      <c r="M285" s="33">
        <v>3</v>
      </c>
    </row>
    <row r="286" spans="1:13">
      <c r="A286" s="4">
        <v>10285</v>
      </c>
      <c r="B286" s="15">
        <v>1522</v>
      </c>
      <c r="C286" t="s">
        <v>4</v>
      </c>
      <c r="D286" s="3" t="s">
        <v>268</v>
      </c>
      <c r="E286" s="17" t="s">
        <v>422</v>
      </c>
      <c r="F286" s="10">
        <v>716</v>
      </c>
      <c r="G286" s="10">
        <f t="shared" si="8"/>
        <v>2864</v>
      </c>
      <c r="H286" s="10">
        <v>4296</v>
      </c>
      <c r="I286" s="10">
        <f t="shared" si="9"/>
        <v>7160</v>
      </c>
      <c r="J286" s="10">
        <v>5084</v>
      </c>
      <c r="K286"/>
      <c r="L286" s="31">
        <v>2</v>
      </c>
      <c r="M286" s="33">
        <v>11</v>
      </c>
    </row>
    <row r="287" spans="1:13">
      <c r="A287" s="4">
        <v>10286</v>
      </c>
      <c r="B287" s="15">
        <v>1492</v>
      </c>
      <c r="C287" t="s">
        <v>269</v>
      </c>
      <c r="D287" s="3" t="s">
        <v>451</v>
      </c>
      <c r="E287" s="17" t="s">
        <v>435</v>
      </c>
      <c r="F287" s="10">
        <v>0</v>
      </c>
      <c r="G287" s="10">
        <f t="shared" si="8"/>
        <v>0</v>
      </c>
      <c r="H287" s="10">
        <v>0</v>
      </c>
      <c r="I287" s="10">
        <f t="shared" si="9"/>
        <v>0</v>
      </c>
      <c r="J287" s="10">
        <v>0</v>
      </c>
      <c r="K287"/>
    </row>
    <row r="288" spans="1:13">
      <c r="A288" s="4">
        <v>10287</v>
      </c>
      <c r="B288" s="15">
        <v>1310</v>
      </c>
      <c r="C288" t="s">
        <v>269</v>
      </c>
      <c r="D288" s="3" t="s">
        <v>476</v>
      </c>
      <c r="E288" s="17" t="s">
        <v>484</v>
      </c>
      <c r="F288" s="10">
        <v>0</v>
      </c>
      <c r="G288" s="10">
        <f t="shared" si="8"/>
        <v>0</v>
      </c>
      <c r="H288" s="10">
        <v>0</v>
      </c>
      <c r="I288" s="10">
        <f t="shared" si="9"/>
        <v>0</v>
      </c>
      <c r="J288" s="10">
        <v>0</v>
      </c>
      <c r="K288"/>
    </row>
    <row r="289" spans="1:13">
      <c r="A289" s="4">
        <v>10288</v>
      </c>
      <c r="B289" s="15">
        <v>1493</v>
      </c>
      <c r="C289" t="s">
        <v>4</v>
      </c>
      <c r="D289" s="3" t="s">
        <v>270</v>
      </c>
      <c r="E289" s="17" t="s">
        <v>487</v>
      </c>
      <c r="F289" s="10">
        <v>493</v>
      </c>
      <c r="G289" s="10">
        <f t="shared" si="8"/>
        <v>1972</v>
      </c>
      <c r="H289" s="10">
        <v>0</v>
      </c>
      <c r="I289" s="10">
        <f t="shared" si="9"/>
        <v>1972</v>
      </c>
      <c r="J289" s="10">
        <v>2958</v>
      </c>
      <c r="K289"/>
      <c r="L289" s="31">
        <v>1</v>
      </c>
      <c r="M289" s="33">
        <v>10</v>
      </c>
    </row>
    <row r="290" spans="1:13">
      <c r="A290" s="4">
        <v>10289</v>
      </c>
      <c r="B290" s="15">
        <v>1158</v>
      </c>
      <c r="C290" t="s">
        <v>4</v>
      </c>
      <c r="D290" s="3" t="s">
        <v>447</v>
      </c>
      <c r="E290" s="17" t="s">
        <v>485</v>
      </c>
      <c r="F290" s="10">
        <v>170</v>
      </c>
      <c r="G290" s="10">
        <f t="shared" si="8"/>
        <v>680</v>
      </c>
      <c r="H290" s="10">
        <v>680</v>
      </c>
      <c r="I290" s="10">
        <f t="shared" si="9"/>
        <v>1360</v>
      </c>
      <c r="J290" s="10">
        <v>1700</v>
      </c>
      <c r="K290"/>
    </row>
    <row r="291" spans="1:13">
      <c r="A291" s="4">
        <v>10290</v>
      </c>
      <c r="B291" s="15">
        <v>1148</v>
      </c>
      <c r="C291" t="s">
        <v>4</v>
      </c>
      <c r="D291" s="3" t="s">
        <v>271</v>
      </c>
      <c r="E291" s="17" t="s">
        <v>436</v>
      </c>
      <c r="F291" s="10">
        <v>747</v>
      </c>
      <c r="G291" s="10">
        <f t="shared" si="8"/>
        <v>2988</v>
      </c>
      <c r="H291" s="10">
        <v>1966</v>
      </c>
      <c r="I291" s="10">
        <f t="shared" si="9"/>
        <v>4954</v>
      </c>
      <c r="J291" s="10">
        <v>4305</v>
      </c>
      <c r="K291"/>
      <c r="L291" s="31">
        <v>2</v>
      </c>
      <c r="M291" s="33">
        <v>4</v>
      </c>
    </row>
    <row r="292" spans="1:13">
      <c r="A292" s="4">
        <v>10291</v>
      </c>
      <c r="B292" s="15">
        <v>1695</v>
      </c>
      <c r="C292" t="s">
        <v>4</v>
      </c>
      <c r="D292" s="3" t="s">
        <v>272</v>
      </c>
      <c r="E292" s="17" t="s">
        <v>439</v>
      </c>
      <c r="F292" s="10">
        <v>890</v>
      </c>
      <c r="G292" s="10">
        <f t="shared" si="8"/>
        <v>3560</v>
      </c>
      <c r="H292" s="10">
        <v>850</v>
      </c>
      <c r="I292" s="10">
        <f t="shared" si="9"/>
        <v>4410</v>
      </c>
      <c r="J292" s="10">
        <v>5100</v>
      </c>
      <c r="K292"/>
      <c r="L292" s="31">
        <v>2</v>
      </c>
      <c r="M292" s="33">
        <v>3</v>
      </c>
    </row>
    <row r="293" spans="1:13">
      <c r="A293" s="4">
        <v>10292</v>
      </c>
      <c r="B293" s="15">
        <v>1695</v>
      </c>
      <c r="C293" t="s">
        <v>26</v>
      </c>
      <c r="D293" s="3" t="s">
        <v>272</v>
      </c>
      <c r="E293" s="17" t="s">
        <v>439</v>
      </c>
      <c r="F293" s="10">
        <v>890</v>
      </c>
      <c r="G293" s="10">
        <f t="shared" si="8"/>
        <v>3560</v>
      </c>
      <c r="H293" s="10">
        <v>850</v>
      </c>
      <c r="I293" s="10">
        <f t="shared" si="9"/>
        <v>4410</v>
      </c>
      <c r="J293" s="10">
        <v>5950</v>
      </c>
      <c r="K293"/>
      <c r="L293" s="31">
        <v>2</v>
      </c>
      <c r="M293" s="33">
        <v>3</v>
      </c>
    </row>
    <row r="294" spans="1:13">
      <c r="A294" s="4">
        <v>10293</v>
      </c>
      <c r="B294" s="15">
        <v>1152</v>
      </c>
      <c r="C294" t="s">
        <v>4</v>
      </c>
      <c r="D294" s="3" t="s">
        <v>273</v>
      </c>
      <c r="E294" s="17" t="s">
        <v>433</v>
      </c>
      <c r="F294" s="10">
        <v>190</v>
      </c>
      <c r="G294" s="10">
        <f t="shared" si="8"/>
        <v>760</v>
      </c>
      <c r="H294" s="10">
        <v>570</v>
      </c>
      <c r="I294" s="10">
        <f t="shared" si="9"/>
        <v>1330</v>
      </c>
      <c r="J294" s="10">
        <v>1425</v>
      </c>
      <c r="K294"/>
    </row>
    <row r="295" spans="1:13">
      <c r="A295" s="4">
        <v>10294</v>
      </c>
      <c r="B295" s="15">
        <v>1159</v>
      </c>
      <c r="C295" t="s">
        <v>4</v>
      </c>
      <c r="D295" s="3" t="s">
        <v>274</v>
      </c>
      <c r="E295" s="17" t="s">
        <v>422</v>
      </c>
      <c r="F295" s="10">
        <v>655</v>
      </c>
      <c r="G295" s="10">
        <f t="shared" si="8"/>
        <v>2620</v>
      </c>
      <c r="H295" s="10">
        <v>758</v>
      </c>
      <c r="I295" s="10">
        <f t="shared" si="9"/>
        <v>3378</v>
      </c>
      <c r="J295" s="10">
        <v>4585</v>
      </c>
      <c r="K295"/>
      <c r="L295" s="31">
        <v>2</v>
      </c>
      <c r="M295" s="33">
        <v>11</v>
      </c>
    </row>
    <row r="296" spans="1:13">
      <c r="A296" s="4">
        <v>10295</v>
      </c>
      <c r="B296" s="15">
        <v>1162</v>
      </c>
      <c r="C296" t="s">
        <v>4</v>
      </c>
      <c r="D296" s="3" t="s">
        <v>275</v>
      </c>
      <c r="E296" s="17" t="s">
        <v>486</v>
      </c>
      <c r="F296" s="10">
        <v>305</v>
      </c>
      <c r="G296" s="10">
        <f t="shared" si="8"/>
        <v>1220</v>
      </c>
      <c r="H296" s="10">
        <v>1160</v>
      </c>
      <c r="I296" s="10">
        <f t="shared" si="9"/>
        <v>2380</v>
      </c>
      <c r="J296" s="10">
        <v>1830</v>
      </c>
      <c r="K296"/>
    </row>
    <row r="297" spans="1:13">
      <c r="A297" s="4">
        <v>10296</v>
      </c>
      <c r="B297" s="15">
        <v>1163</v>
      </c>
      <c r="C297" t="s">
        <v>4</v>
      </c>
      <c r="D297" s="3" t="s">
        <v>276</v>
      </c>
      <c r="E297" s="17" t="s">
        <v>486</v>
      </c>
      <c r="F297" s="10">
        <v>130</v>
      </c>
      <c r="G297" s="10">
        <f t="shared" si="8"/>
        <v>520</v>
      </c>
      <c r="H297" s="10">
        <v>130</v>
      </c>
      <c r="I297" s="10">
        <f t="shared" si="9"/>
        <v>650</v>
      </c>
      <c r="J297" s="10">
        <v>1040</v>
      </c>
      <c r="K297"/>
    </row>
    <row r="298" spans="1:13">
      <c r="A298" s="4">
        <v>10297</v>
      </c>
      <c r="B298" s="15">
        <v>1313</v>
      </c>
      <c r="C298" t="s">
        <v>21</v>
      </c>
      <c r="D298" s="3" t="s">
        <v>277</v>
      </c>
      <c r="E298" s="17" t="s">
        <v>484</v>
      </c>
      <c r="F298" s="10">
        <v>85</v>
      </c>
      <c r="G298" s="10">
        <f t="shared" si="8"/>
        <v>340</v>
      </c>
      <c r="H298" s="10">
        <v>1963</v>
      </c>
      <c r="I298" s="10">
        <f t="shared" si="9"/>
        <v>2303</v>
      </c>
      <c r="J298" s="10">
        <v>1241</v>
      </c>
      <c r="K298" s="31" t="s">
        <v>503</v>
      </c>
    </row>
    <row r="299" spans="1:13">
      <c r="A299" s="4">
        <v>10298</v>
      </c>
      <c r="B299" s="15">
        <v>1308</v>
      </c>
      <c r="C299" t="s">
        <v>4</v>
      </c>
      <c r="D299" s="3" t="s">
        <v>278</v>
      </c>
      <c r="E299" s="17" t="s">
        <v>439</v>
      </c>
      <c r="F299" s="10">
        <v>180</v>
      </c>
      <c r="G299" s="10">
        <f t="shared" si="8"/>
        <v>720</v>
      </c>
      <c r="H299" s="10">
        <v>0</v>
      </c>
      <c r="I299" s="10">
        <f t="shared" si="9"/>
        <v>720</v>
      </c>
      <c r="J299" s="10">
        <v>1109</v>
      </c>
      <c r="K299"/>
    </row>
    <row r="300" spans="1:13">
      <c r="A300" s="4">
        <v>10299</v>
      </c>
      <c r="B300" s="15">
        <v>1160</v>
      </c>
      <c r="C300" t="s">
        <v>4</v>
      </c>
      <c r="D300" s="3" t="s">
        <v>279</v>
      </c>
      <c r="E300" s="17" t="s">
        <v>433</v>
      </c>
      <c r="F300" s="10">
        <v>115</v>
      </c>
      <c r="G300" s="10">
        <f t="shared" si="8"/>
        <v>460</v>
      </c>
      <c r="H300" s="10">
        <v>276</v>
      </c>
      <c r="I300" s="10">
        <f t="shared" si="9"/>
        <v>736</v>
      </c>
      <c r="J300" s="10">
        <v>1139</v>
      </c>
      <c r="K300"/>
    </row>
    <row r="301" spans="1:13">
      <c r="A301" s="4">
        <v>10300</v>
      </c>
      <c r="B301" s="15">
        <v>1546</v>
      </c>
      <c r="C301" t="s">
        <v>4</v>
      </c>
      <c r="D301" s="3" t="s">
        <v>280</v>
      </c>
      <c r="E301" s="17" t="s">
        <v>483</v>
      </c>
      <c r="F301" s="10">
        <v>0</v>
      </c>
      <c r="G301" s="10">
        <f t="shared" si="8"/>
        <v>0</v>
      </c>
      <c r="H301" s="10">
        <v>0</v>
      </c>
      <c r="I301" s="10">
        <f t="shared" si="9"/>
        <v>0</v>
      </c>
      <c r="J301" s="10">
        <v>0</v>
      </c>
      <c r="K301"/>
    </row>
    <row r="302" spans="1:13">
      <c r="A302" s="4">
        <v>10301</v>
      </c>
      <c r="B302" s="15">
        <v>1146</v>
      </c>
      <c r="C302" t="s">
        <v>4</v>
      </c>
      <c r="D302" s="3" t="s">
        <v>281</v>
      </c>
      <c r="E302" s="17" t="s">
        <v>422</v>
      </c>
      <c r="F302" s="10">
        <v>130</v>
      </c>
      <c r="G302" s="10">
        <f t="shared" si="8"/>
        <v>520</v>
      </c>
      <c r="H302" s="10">
        <v>310</v>
      </c>
      <c r="I302" s="10">
        <f t="shared" si="9"/>
        <v>830</v>
      </c>
      <c r="J302" s="10">
        <v>1010</v>
      </c>
      <c r="K302"/>
    </row>
    <row r="303" spans="1:13">
      <c r="A303" s="4">
        <v>10302</v>
      </c>
      <c r="B303" s="15">
        <v>1164</v>
      </c>
      <c r="C303" t="s">
        <v>4</v>
      </c>
      <c r="D303" s="3" t="s">
        <v>282</v>
      </c>
      <c r="E303" s="17" t="s">
        <v>433</v>
      </c>
      <c r="F303" s="10">
        <v>115</v>
      </c>
      <c r="G303" s="10">
        <f t="shared" si="8"/>
        <v>460</v>
      </c>
      <c r="H303" s="10">
        <v>340</v>
      </c>
      <c r="I303" s="10">
        <f t="shared" si="9"/>
        <v>800</v>
      </c>
      <c r="J303" s="10">
        <v>1030</v>
      </c>
      <c r="K303"/>
    </row>
    <row r="304" spans="1:13">
      <c r="A304" s="4">
        <v>10303</v>
      </c>
      <c r="B304" s="15">
        <v>1488</v>
      </c>
      <c r="C304" t="s">
        <v>4</v>
      </c>
      <c r="D304" s="3" t="s">
        <v>283</v>
      </c>
      <c r="E304" s="17" t="s">
        <v>435</v>
      </c>
      <c r="F304" s="10">
        <v>120</v>
      </c>
      <c r="G304" s="10">
        <f t="shared" si="8"/>
        <v>480</v>
      </c>
      <c r="H304" s="10">
        <v>0</v>
      </c>
      <c r="I304" s="10">
        <f t="shared" si="9"/>
        <v>480</v>
      </c>
      <c r="J304" s="10">
        <v>720</v>
      </c>
      <c r="K304"/>
    </row>
    <row r="305" spans="1:13">
      <c r="A305" s="4">
        <v>10304</v>
      </c>
      <c r="B305" s="15">
        <v>1165</v>
      </c>
      <c r="C305" t="s">
        <v>4</v>
      </c>
      <c r="D305" s="3" t="s">
        <v>284</v>
      </c>
      <c r="E305" s="17" t="s">
        <v>484</v>
      </c>
      <c r="F305" s="10">
        <v>80</v>
      </c>
      <c r="G305" s="10">
        <f t="shared" si="8"/>
        <v>320</v>
      </c>
      <c r="H305" s="10">
        <v>300</v>
      </c>
      <c r="I305" s="10">
        <f t="shared" si="9"/>
        <v>620</v>
      </c>
      <c r="J305" s="10">
        <v>860</v>
      </c>
      <c r="K305"/>
      <c r="L305" s="31">
        <v>2</v>
      </c>
      <c r="M305" s="33">
        <v>13</v>
      </c>
    </row>
    <row r="306" spans="1:13">
      <c r="A306" s="4">
        <v>10305</v>
      </c>
      <c r="B306" s="15">
        <v>1533</v>
      </c>
      <c r="C306" t="s">
        <v>4</v>
      </c>
      <c r="D306" s="3" t="s">
        <v>468</v>
      </c>
      <c r="E306" s="17" t="s">
        <v>437</v>
      </c>
      <c r="F306" s="10">
        <v>0</v>
      </c>
      <c r="G306" s="10">
        <f t="shared" si="8"/>
        <v>0</v>
      </c>
      <c r="H306" s="10">
        <v>0</v>
      </c>
      <c r="I306" s="10">
        <f t="shared" si="9"/>
        <v>0</v>
      </c>
      <c r="J306" s="10">
        <v>0</v>
      </c>
      <c r="K306"/>
      <c r="L306" s="31">
        <v>2</v>
      </c>
      <c r="M306" s="33">
        <v>7</v>
      </c>
    </row>
    <row r="307" spans="1:13">
      <c r="A307" s="4">
        <v>10306</v>
      </c>
      <c r="B307" s="15">
        <v>1166</v>
      </c>
      <c r="C307" t="s">
        <v>4</v>
      </c>
      <c r="D307" s="3" t="s">
        <v>285</v>
      </c>
      <c r="E307" s="17" t="s">
        <v>437</v>
      </c>
      <c r="F307" s="10">
        <v>300</v>
      </c>
      <c r="G307" s="10">
        <f t="shared" si="8"/>
        <v>1200</v>
      </c>
      <c r="H307" s="10">
        <v>900</v>
      </c>
      <c r="I307" s="10">
        <f t="shared" si="9"/>
        <v>2100</v>
      </c>
      <c r="J307" s="10">
        <v>2100</v>
      </c>
      <c r="K307"/>
      <c r="L307" s="31">
        <v>2</v>
      </c>
      <c r="M307" s="33">
        <v>7</v>
      </c>
    </row>
    <row r="308" spans="1:13">
      <c r="A308" s="4">
        <v>10307</v>
      </c>
      <c r="B308" s="15">
        <v>1167</v>
      </c>
      <c r="C308" t="s">
        <v>4</v>
      </c>
      <c r="D308" s="3" t="s">
        <v>286</v>
      </c>
      <c r="E308" s="17" t="s">
        <v>434</v>
      </c>
      <c r="F308" s="10">
        <v>146</v>
      </c>
      <c r="G308" s="10">
        <f t="shared" si="8"/>
        <v>584</v>
      </c>
      <c r="H308" s="10">
        <v>0</v>
      </c>
      <c r="I308" s="10">
        <f t="shared" si="9"/>
        <v>584</v>
      </c>
      <c r="J308" s="10">
        <v>876</v>
      </c>
      <c r="K308"/>
    </row>
    <row r="309" spans="1:13">
      <c r="A309" s="4">
        <v>10308</v>
      </c>
      <c r="B309" s="15">
        <v>1168</v>
      </c>
      <c r="C309" t="s">
        <v>4</v>
      </c>
      <c r="D309" s="3" t="s">
        <v>287</v>
      </c>
      <c r="E309" s="17" t="s">
        <v>438</v>
      </c>
      <c r="F309" s="10">
        <v>715</v>
      </c>
      <c r="G309" s="10">
        <f t="shared" si="8"/>
        <v>2860</v>
      </c>
      <c r="H309" s="10">
        <v>0</v>
      </c>
      <c r="I309" s="10">
        <f t="shared" si="9"/>
        <v>2860</v>
      </c>
      <c r="J309" s="10">
        <v>4290</v>
      </c>
      <c r="K309"/>
    </row>
    <row r="310" spans="1:13">
      <c r="A310" s="4">
        <v>10309</v>
      </c>
      <c r="B310" s="15">
        <v>1169</v>
      </c>
      <c r="C310" t="s">
        <v>4</v>
      </c>
      <c r="D310" s="3" t="s">
        <v>288</v>
      </c>
      <c r="E310" s="17" t="s">
        <v>437</v>
      </c>
      <c r="F310" s="10">
        <v>1000</v>
      </c>
      <c r="G310" s="10">
        <f t="shared" si="8"/>
        <v>4000</v>
      </c>
      <c r="H310" s="10">
        <v>3264</v>
      </c>
      <c r="I310" s="10">
        <f t="shared" si="9"/>
        <v>7264</v>
      </c>
      <c r="J310" s="10">
        <v>7342</v>
      </c>
      <c r="K310"/>
      <c r="L310" s="31">
        <v>1</v>
      </c>
      <c r="M310" s="33">
        <v>7</v>
      </c>
    </row>
    <row r="311" spans="1:13">
      <c r="A311" s="4">
        <v>10310</v>
      </c>
      <c r="B311" s="15">
        <v>1170</v>
      </c>
      <c r="C311" t="s">
        <v>4</v>
      </c>
      <c r="D311" s="3" t="s">
        <v>289</v>
      </c>
      <c r="E311" s="17" t="s">
        <v>484</v>
      </c>
      <c r="F311" s="10">
        <v>106</v>
      </c>
      <c r="G311" s="10">
        <f t="shared" si="8"/>
        <v>424</v>
      </c>
      <c r="H311" s="10">
        <v>618</v>
      </c>
      <c r="I311" s="10">
        <f t="shared" si="9"/>
        <v>1042</v>
      </c>
      <c r="J311" s="10">
        <v>636</v>
      </c>
      <c r="K311"/>
      <c r="L311" s="31">
        <v>2</v>
      </c>
      <c r="M311" s="34">
        <v>1</v>
      </c>
    </row>
    <row r="312" spans="1:13">
      <c r="A312" s="4">
        <v>10311</v>
      </c>
      <c r="B312" s="15">
        <v>1171</v>
      </c>
      <c r="C312" t="s">
        <v>4</v>
      </c>
      <c r="D312" s="3" t="s">
        <v>290</v>
      </c>
      <c r="E312" s="17" t="s">
        <v>434</v>
      </c>
      <c r="F312" s="10">
        <v>260</v>
      </c>
      <c r="G312" s="10">
        <f t="shared" si="8"/>
        <v>1040</v>
      </c>
      <c r="H312" s="10">
        <v>1300</v>
      </c>
      <c r="I312" s="10">
        <f t="shared" si="9"/>
        <v>2340</v>
      </c>
      <c r="J312" s="10">
        <v>1560</v>
      </c>
      <c r="K312"/>
      <c r="L312" s="31">
        <v>2</v>
      </c>
      <c r="M312" s="33">
        <v>8</v>
      </c>
    </row>
    <row r="313" spans="1:13">
      <c r="A313" s="4">
        <v>10312</v>
      </c>
      <c r="B313" s="15">
        <v>1172</v>
      </c>
      <c r="C313" t="s">
        <v>4</v>
      </c>
      <c r="D313" s="3" t="s">
        <v>291</v>
      </c>
      <c r="E313" s="17" t="s">
        <v>437</v>
      </c>
      <c r="F313" s="10">
        <v>200</v>
      </c>
      <c r="G313" s="10">
        <f t="shared" si="8"/>
        <v>800</v>
      </c>
      <c r="H313" s="10">
        <v>0</v>
      </c>
      <c r="I313" s="10">
        <f t="shared" si="9"/>
        <v>800</v>
      </c>
      <c r="J313" s="10">
        <v>1200</v>
      </c>
      <c r="K313"/>
      <c r="L313" s="31">
        <v>2</v>
      </c>
      <c r="M313" s="33">
        <v>7</v>
      </c>
    </row>
    <row r="314" spans="1:13" s="3" customFormat="1">
      <c r="A314" s="4">
        <v>10313</v>
      </c>
      <c r="B314" s="15">
        <v>1491</v>
      </c>
      <c r="C314" s="3" t="s">
        <v>4</v>
      </c>
      <c r="D314" s="3" t="s">
        <v>448</v>
      </c>
      <c r="E314" s="17" t="s">
        <v>437</v>
      </c>
      <c r="F314" s="13">
        <v>700</v>
      </c>
      <c r="G314" s="10">
        <f t="shared" si="8"/>
        <v>2800</v>
      </c>
      <c r="H314" s="13">
        <v>0</v>
      </c>
      <c r="I314" s="10">
        <f t="shared" si="9"/>
        <v>2800</v>
      </c>
      <c r="J314" s="13">
        <v>0</v>
      </c>
      <c r="K314"/>
      <c r="L314" s="31"/>
      <c r="M314" s="35"/>
    </row>
    <row r="315" spans="1:13">
      <c r="A315" s="4">
        <v>10314</v>
      </c>
      <c r="B315" s="15">
        <v>1015</v>
      </c>
      <c r="C315" t="s">
        <v>4</v>
      </c>
      <c r="D315" s="3" t="s">
        <v>452</v>
      </c>
      <c r="E315" s="17" t="s">
        <v>484</v>
      </c>
      <c r="F315" s="10">
        <v>110</v>
      </c>
      <c r="G315" s="10">
        <f t="shared" si="8"/>
        <v>440</v>
      </c>
      <c r="H315" s="10">
        <v>314</v>
      </c>
      <c r="I315" s="10">
        <f t="shared" si="9"/>
        <v>754</v>
      </c>
      <c r="J315" s="10">
        <v>704</v>
      </c>
      <c r="K315"/>
      <c r="L315" s="31">
        <v>2</v>
      </c>
      <c r="M315" s="33">
        <v>2</v>
      </c>
    </row>
    <row r="316" spans="1:13">
      <c r="A316" s="4">
        <v>10315</v>
      </c>
      <c r="B316" s="15">
        <v>1173</v>
      </c>
      <c r="C316" t="s">
        <v>4</v>
      </c>
      <c r="D316" s="3" t="s">
        <v>292</v>
      </c>
      <c r="E316" s="17" t="s">
        <v>432</v>
      </c>
      <c r="F316" s="10">
        <v>130</v>
      </c>
      <c r="G316" s="10">
        <f t="shared" si="8"/>
        <v>520</v>
      </c>
      <c r="H316" s="10">
        <v>65</v>
      </c>
      <c r="I316" s="10">
        <f t="shared" si="9"/>
        <v>585</v>
      </c>
      <c r="J316" s="10">
        <v>780</v>
      </c>
      <c r="K316"/>
    </row>
    <row r="317" spans="1:13">
      <c r="A317" s="4">
        <v>10316</v>
      </c>
      <c r="B317" s="15">
        <v>1174</v>
      </c>
      <c r="C317" t="s">
        <v>4</v>
      </c>
      <c r="D317" s="3" t="s">
        <v>293</v>
      </c>
      <c r="E317" s="17" t="s">
        <v>439</v>
      </c>
      <c r="F317" s="10">
        <v>300</v>
      </c>
      <c r="G317" s="10">
        <f t="shared" si="8"/>
        <v>1200</v>
      </c>
      <c r="H317" s="10">
        <v>0</v>
      </c>
      <c r="I317" s="10">
        <f t="shared" si="9"/>
        <v>1200</v>
      </c>
      <c r="J317" s="10">
        <v>1500</v>
      </c>
      <c r="K317"/>
      <c r="L317" s="31">
        <v>2</v>
      </c>
      <c r="M317" s="33">
        <v>3</v>
      </c>
    </row>
    <row r="318" spans="1:13">
      <c r="A318" s="4">
        <v>10317</v>
      </c>
      <c r="B318" s="15">
        <v>1175</v>
      </c>
      <c r="C318" t="s">
        <v>4</v>
      </c>
      <c r="D318" s="3" t="s">
        <v>294</v>
      </c>
      <c r="E318" s="17" t="s">
        <v>484</v>
      </c>
      <c r="F318" s="10">
        <v>140</v>
      </c>
      <c r="G318" s="10">
        <f t="shared" si="8"/>
        <v>560</v>
      </c>
      <c r="H318" s="10">
        <v>378</v>
      </c>
      <c r="I318" s="10">
        <f t="shared" si="9"/>
        <v>938</v>
      </c>
      <c r="J318" s="10">
        <v>784</v>
      </c>
      <c r="K318"/>
      <c r="L318" s="31">
        <v>1</v>
      </c>
      <c r="M318" s="33">
        <v>4</v>
      </c>
    </row>
    <row r="319" spans="1:13">
      <c r="A319" s="4">
        <v>10318</v>
      </c>
      <c r="B319" s="15">
        <v>1176</v>
      </c>
      <c r="C319" t="s">
        <v>4</v>
      </c>
      <c r="D319" s="3" t="s">
        <v>295</v>
      </c>
      <c r="E319" s="17" t="s">
        <v>437</v>
      </c>
      <c r="F319" s="10">
        <v>190</v>
      </c>
      <c r="G319" s="10">
        <f t="shared" si="8"/>
        <v>760</v>
      </c>
      <c r="H319" s="10">
        <v>190</v>
      </c>
      <c r="I319" s="10">
        <f t="shared" si="9"/>
        <v>950</v>
      </c>
      <c r="J319" s="10">
        <v>1140</v>
      </c>
      <c r="K319"/>
      <c r="L319" s="31">
        <v>2</v>
      </c>
      <c r="M319" s="33">
        <v>7</v>
      </c>
    </row>
    <row r="320" spans="1:13">
      <c r="A320" s="4">
        <v>10319</v>
      </c>
      <c r="B320" s="15">
        <v>1577</v>
      </c>
      <c r="C320" t="s">
        <v>4</v>
      </c>
      <c r="D320" s="3" t="s">
        <v>296</v>
      </c>
      <c r="E320" s="17" t="s">
        <v>487</v>
      </c>
      <c r="F320" s="10">
        <v>156</v>
      </c>
      <c r="G320" s="10">
        <f t="shared" si="8"/>
        <v>624</v>
      </c>
      <c r="H320" s="10">
        <v>0</v>
      </c>
      <c r="I320" s="10">
        <f t="shared" si="9"/>
        <v>624</v>
      </c>
      <c r="J320" s="10">
        <v>936</v>
      </c>
      <c r="K320"/>
      <c r="L320" s="31">
        <v>1</v>
      </c>
      <c r="M320" s="33">
        <v>10</v>
      </c>
    </row>
    <row r="321" spans="1:13">
      <c r="A321" s="4">
        <v>10320</v>
      </c>
      <c r="B321" s="15">
        <v>1177</v>
      </c>
      <c r="C321" t="s">
        <v>4</v>
      </c>
      <c r="D321" s="3" t="s">
        <v>297</v>
      </c>
      <c r="E321" s="17" t="s">
        <v>436</v>
      </c>
      <c r="F321" s="10">
        <v>60</v>
      </c>
      <c r="G321" s="10">
        <f t="shared" si="8"/>
        <v>240</v>
      </c>
      <c r="H321" s="10">
        <v>120</v>
      </c>
      <c r="I321" s="10">
        <f t="shared" si="9"/>
        <v>360</v>
      </c>
      <c r="J321" s="10">
        <v>360</v>
      </c>
      <c r="K321"/>
    </row>
    <row r="322" spans="1:13">
      <c r="A322" s="4">
        <v>10321</v>
      </c>
      <c r="B322" s="15">
        <v>1178</v>
      </c>
      <c r="C322" t="s">
        <v>4</v>
      </c>
      <c r="D322" s="3" t="s">
        <v>298</v>
      </c>
      <c r="E322" s="17" t="s">
        <v>433</v>
      </c>
      <c r="F322" s="10">
        <v>1365</v>
      </c>
      <c r="G322" s="10">
        <f t="shared" si="8"/>
        <v>5460</v>
      </c>
      <c r="H322" s="10">
        <v>4547</v>
      </c>
      <c r="I322" s="10">
        <f t="shared" si="9"/>
        <v>10007</v>
      </c>
      <c r="J322" s="10">
        <v>9233</v>
      </c>
      <c r="K322"/>
      <c r="L322" s="31">
        <v>1</v>
      </c>
      <c r="M322" s="33">
        <v>9</v>
      </c>
    </row>
    <row r="323" spans="1:13">
      <c r="A323" s="4">
        <v>10322</v>
      </c>
      <c r="B323" s="15">
        <v>1180</v>
      </c>
      <c r="C323" t="s">
        <v>4</v>
      </c>
      <c r="D323" s="3" t="s">
        <v>299</v>
      </c>
      <c r="E323" s="17" t="s">
        <v>483</v>
      </c>
      <c r="F323" s="10">
        <v>455</v>
      </c>
      <c r="G323" s="10">
        <f t="shared" ref="G323:G386" si="10">4*F323</f>
        <v>1820</v>
      </c>
      <c r="H323" s="10">
        <v>1820</v>
      </c>
      <c r="I323" s="10">
        <f t="shared" ref="I323:I386" si="11">H323+G323</f>
        <v>3640</v>
      </c>
      <c r="J323" s="10">
        <v>3185</v>
      </c>
      <c r="K323"/>
      <c r="L323" s="31">
        <v>2</v>
      </c>
      <c r="M323" s="33">
        <v>8</v>
      </c>
    </row>
    <row r="324" spans="1:13">
      <c r="A324" s="4">
        <v>10323</v>
      </c>
      <c r="B324" s="15">
        <v>1181</v>
      </c>
      <c r="C324" t="s">
        <v>4</v>
      </c>
      <c r="D324" s="3" t="s">
        <v>300</v>
      </c>
      <c r="E324" s="17" t="s">
        <v>484</v>
      </c>
      <c r="F324" s="10">
        <v>190</v>
      </c>
      <c r="G324" s="10">
        <f t="shared" si="10"/>
        <v>760</v>
      </c>
      <c r="H324" s="10">
        <v>722</v>
      </c>
      <c r="I324" s="10">
        <f t="shared" si="11"/>
        <v>1482</v>
      </c>
      <c r="J324" s="10">
        <v>1520</v>
      </c>
      <c r="K324"/>
      <c r="L324" s="31">
        <v>1</v>
      </c>
      <c r="M324" s="34">
        <v>1</v>
      </c>
    </row>
    <row r="325" spans="1:13">
      <c r="A325" s="4">
        <v>10324</v>
      </c>
      <c r="B325" s="15">
        <v>1182</v>
      </c>
      <c r="C325" t="s">
        <v>4</v>
      </c>
      <c r="D325" s="3" t="s">
        <v>301</v>
      </c>
      <c r="E325" s="17" t="s">
        <v>486</v>
      </c>
      <c r="F325" s="10">
        <v>320</v>
      </c>
      <c r="G325" s="10">
        <f t="shared" si="10"/>
        <v>1280</v>
      </c>
      <c r="H325" s="10">
        <v>1024</v>
      </c>
      <c r="I325" s="10">
        <f t="shared" si="11"/>
        <v>2304</v>
      </c>
      <c r="J325" s="10">
        <v>2240</v>
      </c>
      <c r="K325"/>
    </row>
    <row r="326" spans="1:13">
      <c r="A326" s="4">
        <v>10325</v>
      </c>
      <c r="B326" s="15">
        <v>1316</v>
      </c>
      <c r="C326" t="s">
        <v>4</v>
      </c>
      <c r="D326" s="3" t="s">
        <v>302</v>
      </c>
      <c r="E326" s="17" t="s">
        <v>439</v>
      </c>
      <c r="F326" s="10">
        <v>130</v>
      </c>
      <c r="G326" s="10">
        <f t="shared" si="10"/>
        <v>520</v>
      </c>
      <c r="H326" s="10">
        <v>195</v>
      </c>
      <c r="I326" s="10">
        <f t="shared" si="11"/>
        <v>715</v>
      </c>
      <c r="J326" s="10">
        <v>780</v>
      </c>
      <c r="K326"/>
      <c r="L326" s="31">
        <v>2</v>
      </c>
      <c r="M326" s="33">
        <v>3</v>
      </c>
    </row>
    <row r="327" spans="1:13">
      <c r="A327" s="4">
        <v>10326</v>
      </c>
      <c r="B327" s="15">
        <v>1183</v>
      </c>
      <c r="C327" t="s">
        <v>4</v>
      </c>
      <c r="D327" s="3" t="s">
        <v>303</v>
      </c>
      <c r="E327" s="17" t="s">
        <v>483</v>
      </c>
      <c r="F327" s="10">
        <v>220</v>
      </c>
      <c r="G327" s="10">
        <f t="shared" si="10"/>
        <v>880</v>
      </c>
      <c r="H327" s="10">
        <v>440</v>
      </c>
      <c r="I327" s="10">
        <f t="shared" si="11"/>
        <v>1320</v>
      </c>
      <c r="J327" s="10">
        <v>1540</v>
      </c>
      <c r="K327"/>
      <c r="L327" s="31">
        <v>2</v>
      </c>
      <c r="M327" s="33">
        <v>8</v>
      </c>
    </row>
    <row r="328" spans="1:13">
      <c r="A328" s="4">
        <v>10327</v>
      </c>
      <c r="B328" s="15">
        <v>1184</v>
      </c>
      <c r="C328" t="s">
        <v>4</v>
      </c>
      <c r="D328" s="3" t="s">
        <v>304</v>
      </c>
      <c r="E328" s="17" t="s">
        <v>432</v>
      </c>
      <c r="F328" s="10">
        <v>270</v>
      </c>
      <c r="G328" s="10">
        <f t="shared" si="10"/>
        <v>1080</v>
      </c>
      <c r="H328" s="10">
        <v>0</v>
      </c>
      <c r="I328" s="10">
        <f t="shared" si="11"/>
        <v>1080</v>
      </c>
      <c r="J328" s="10">
        <v>1890</v>
      </c>
      <c r="K328"/>
      <c r="L328" s="31">
        <v>2</v>
      </c>
      <c r="M328" s="33">
        <v>12</v>
      </c>
    </row>
    <row r="329" spans="1:13">
      <c r="A329" s="4">
        <v>10328</v>
      </c>
      <c r="B329" s="15">
        <v>1046</v>
      </c>
      <c r="C329" t="s">
        <v>4</v>
      </c>
      <c r="D329" s="3" t="s">
        <v>305</v>
      </c>
      <c r="E329" s="17" t="s">
        <v>485</v>
      </c>
      <c r="F329" s="10">
        <v>460</v>
      </c>
      <c r="G329" s="10">
        <f t="shared" si="10"/>
        <v>1840</v>
      </c>
      <c r="H329" s="10">
        <v>920</v>
      </c>
      <c r="I329" s="10">
        <f t="shared" si="11"/>
        <v>2760</v>
      </c>
      <c r="J329" s="10">
        <v>3220</v>
      </c>
      <c r="K329"/>
      <c r="L329" s="31">
        <v>1</v>
      </c>
      <c r="M329" s="33">
        <v>12</v>
      </c>
    </row>
    <row r="330" spans="1:13">
      <c r="A330" s="4">
        <v>10329</v>
      </c>
      <c r="B330" s="15">
        <v>1186</v>
      </c>
      <c r="C330" t="s">
        <v>4</v>
      </c>
      <c r="D330" s="3" t="s">
        <v>306</v>
      </c>
      <c r="E330" s="17" t="s">
        <v>432</v>
      </c>
      <c r="F330" s="10">
        <v>115</v>
      </c>
      <c r="G330" s="10">
        <f t="shared" si="10"/>
        <v>460</v>
      </c>
      <c r="H330" s="10">
        <v>403</v>
      </c>
      <c r="I330" s="10">
        <f t="shared" si="11"/>
        <v>863</v>
      </c>
      <c r="J330" s="10">
        <v>1714</v>
      </c>
      <c r="K330"/>
      <c r="L330" s="31">
        <v>1</v>
      </c>
      <c r="M330" s="33">
        <v>12</v>
      </c>
    </row>
    <row r="331" spans="1:13">
      <c r="A331" s="4">
        <v>10330</v>
      </c>
      <c r="B331" s="15">
        <v>1187</v>
      </c>
      <c r="C331" t="s">
        <v>4</v>
      </c>
      <c r="D331" s="3" t="s">
        <v>307</v>
      </c>
      <c r="E331" s="17" t="s">
        <v>483</v>
      </c>
      <c r="F331" s="10">
        <v>715</v>
      </c>
      <c r="G331" s="10">
        <f t="shared" si="10"/>
        <v>2860</v>
      </c>
      <c r="H331" s="10">
        <v>1788</v>
      </c>
      <c r="I331" s="10">
        <f t="shared" si="11"/>
        <v>4648</v>
      </c>
      <c r="J331" s="10">
        <v>5005</v>
      </c>
      <c r="K331"/>
      <c r="L331" s="31">
        <v>2</v>
      </c>
      <c r="M331" s="33">
        <v>8</v>
      </c>
    </row>
    <row r="332" spans="1:13">
      <c r="A332" s="4">
        <v>10331</v>
      </c>
      <c r="B332" s="15">
        <v>1188</v>
      </c>
      <c r="C332" t="s">
        <v>4</v>
      </c>
      <c r="D332" s="3" t="s">
        <v>308</v>
      </c>
      <c r="E332" s="17" t="s">
        <v>439</v>
      </c>
      <c r="F332" s="10">
        <v>690</v>
      </c>
      <c r="G332" s="10">
        <f t="shared" si="10"/>
        <v>2760</v>
      </c>
      <c r="H332" s="10">
        <v>528</v>
      </c>
      <c r="I332" s="10">
        <f t="shared" si="11"/>
        <v>3288</v>
      </c>
      <c r="J332" s="10">
        <v>3795</v>
      </c>
      <c r="K332"/>
    </row>
    <row r="333" spans="1:13">
      <c r="A333" s="4">
        <v>10332</v>
      </c>
      <c r="B333" s="15">
        <v>1197</v>
      </c>
      <c r="C333" t="s">
        <v>4</v>
      </c>
      <c r="D333" s="3" t="s">
        <v>309</v>
      </c>
      <c r="E333" s="17" t="s">
        <v>485</v>
      </c>
      <c r="F333" s="10">
        <v>92</v>
      </c>
      <c r="G333" s="10">
        <f t="shared" si="10"/>
        <v>368</v>
      </c>
      <c r="H333" s="10">
        <v>276</v>
      </c>
      <c r="I333" s="10">
        <f t="shared" si="11"/>
        <v>644</v>
      </c>
      <c r="J333" s="10">
        <v>563</v>
      </c>
      <c r="K333"/>
    </row>
    <row r="334" spans="1:13">
      <c r="A334" s="4">
        <v>10333</v>
      </c>
      <c r="B334" s="15">
        <v>1096</v>
      </c>
      <c r="C334" t="s">
        <v>4</v>
      </c>
      <c r="D334" s="3" t="s">
        <v>310</v>
      </c>
      <c r="E334" s="17" t="s">
        <v>484</v>
      </c>
      <c r="F334" s="10">
        <v>890</v>
      </c>
      <c r="G334" s="10">
        <f t="shared" si="10"/>
        <v>3560</v>
      </c>
      <c r="H334" s="10">
        <v>3382</v>
      </c>
      <c r="I334" s="10">
        <f t="shared" si="11"/>
        <v>6942</v>
      </c>
      <c r="J334" s="10">
        <v>6230</v>
      </c>
      <c r="K334"/>
      <c r="L334" s="31">
        <v>2</v>
      </c>
      <c r="M334" s="33">
        <v>12</v>
      </c>
    </row>
    <row r="335" spans="1:13">
      <c r="A335" s="4">
        <v>10334</v>
      </c>
      <c r="B335" s="15">
        <v>1189</v>
      </c>
      <c r="C335" t="s">
        <v>4</v>
      </c>
      <c r="D335" s="3" t="s">
        <v>311</v>
      </c>
      <c r="E335" s="17" t="s">
        <v>432</v>
      </c>
      <c r="F335" s="10">
        <v>735</v>
      </c>
      <c r="G335" s="10">
        <f t="shared" si="10"/>
        <v>2940</v>
      </c>
      <c r="H335" s="10">
        <v>675</v>
      </c>
      <c r="I335" s="10">
        <f t="shared" si="11"/>
        <v>3615</v>
      </c>
      <c r="J335" s="10">
        <v>5325</v>
      </c>
      <c r="K335"/>
      <c r="L335" s="31">
        <v>2</v>
      </c>
      <c r="M335" s="33">
        <v>12</v>
      </c>
    </row>
    <row r="336" spans="1:13">
      <c r="A336" s="4">
        <v>10335</v>
      </c>
      <c r="B336" s="15">
        <v>1190</v>
      </c>
      <c r="C336" t="s">
        <v>4</v>
      </c>
      <c r="D336" s="3" t="s">
        <v>312</v>
      </c>
      <c r="E336" s="17" t="s">
        <v>483</v>
      </c>
      <c r="F336" s="10">
        <v>261</v>
      </c>
      <c r="G336" s="10">
        <f t="shared" si="10"/>
        <v>1044</v>
      </c>
      <c r="H336" s="10">
        <v>390</v>
      </c>
      <c r="I336" s="10">
        <f t="shared" si="11"/>
        <v>1434</v>
      </c>
      <c r="J336" s="10">
        <v>1953</v>
      </c>
      <c r="K336"/>
    </row>
    <row r="337" spans="1:14">
      <c r="A337" s="4">
        <v>10336</v>
      </c>
      <c r="B337" s="15">
        <v>1191</v>
      </c>
      <c r="C337" t="s">
        <v>4</v>
      </c>
      <c r="D337" s="3" t="s">
        <v>313</v>
      </c>
      <c r="E337" s="17" t="s">
        <v>483</v>
      </c>
      <c r="F337" s="10">
        <v>260</v>
      </c>
      <c r="G337" s="10">
        <f t="shared" si="10"/>
        <v>1040</v>
      </c>
      <c r="H337" s="10">
        <v>0</v>
      </c>
      <c r="I337" s="10">
        <f t="shared" si="11"/>
        <v>1040</v>
      </c>
      <c r="J337" s="10">
        <v>1300</v>
      </c>
      <c r="K337"/>
      <c r="L337" s="31">
        <v>2</v>
      </c>
      <c r="M337" s="33">
        <v>4</v>
      </c>
    </row>
    <row r="338" spans="1:14">
      <c r="A338" s="4">
        <v>10337</v>
      </c>
      <c r="B338" s="15">
        <v>1192</v>
      </c>
      <c r="C338" t="s">
        <v>4</v>
      </c>
      <c r="D338" s="3" t="s">
        <v>314</v>
      </c>
      <c r="E338" s="17" t="s">
        <v>437</v>
      </c>
      <c r="F338" s="10">
        <v>4670</v>
      </c>
      <c r="G338" s="10">
        <f t="shared" si="10"/>
        <v>18680</v>
      </c>
      <c r="H338" s="10">
        <v>5475</v>
      </c>
      <c r="I338" s="10">
        <f t="shared" si="11"/>
        <v>24155</v>
      </c>
      <c r="J338" s="10">
        <v>31370</v>
      </c>
      <c r="K338"/>
      <c r="L338" s="31">
        <v>1</v>
      </c>
      <c r="M338" s="33">
        <v>7</v>
      </c>
      <c r="N338" t="s">
        <v>513</v>
      </c>
    </row>
    <row r="339" spans="1:14">
      <c r="A339" s="4">
        <v>10338</v>
      </c>
      <c r="B339" s="15">
        <v>1193</v>
      </c>
      <c r="C339" t="s">
        <v>21</v>
      </c>
      <c r="D339" s="3" t="s">
        <v>315</v>
      </c>
      <c r="E339" s="17" t="s">
        <v>484</v>
      </c>
      <c r="F339" s="10">
        <v>655</v>
      </c>
      <c r="G339" s="10">
        <f t="shared" si="10"/>
        <v>2620</v>
      </c>
      <c r="H339" s="10">
        <v>3350</v>
      </c>
      <c r="I339" s="10">
        <f t="shared" si="11"/>
        <v>5970</v>
      </c>
      <c r="J339" s="10">
        <v>9145</v>
      </c>
      <c r="K339" s="31" t="s">
        <v>503</v>
      </c>
      <c r="L339" s="31">
        <v>1</v>
      </c>
      <c r="M339" s="33">
        <v>4</v>
      </c>
    </row>
    <row r="340" spans="1:14">
      <c r="A340" s="4">
        <v>10339</v>
      </c>
      <c r="B340" s="15">
        <v>1194</v>
      </c>
      <c r="C340" t="s">
        <v>4</v>
      </c>
      <c r="D340" s="3" t="s">
        <v>316</v>
      </c>
      <c r="E340" s="17" t="s">
        <v>432</v>
      </c>
      <c r="F340" s="10">
        <v>260</v>
      </c>
      <c r="G340" s="10">
        <f t="shared" si="10"/>
        <v>1040</v>
      </c>
      <c r="H340" s="10">
        <v>1274</v>
      </c>
      <c r="I340" s="10">
        <f t="shared" si="11"/>
        <v>2314</v>
      </c>
      <c r="J340" s="10">
        <v>2392</v>
      </c>
      <c r="K340"/>
      <c r="L340" s="31">
        <v>2</v>
      </c>
      <c r="M340" s="33">
        <v>12</v>
      </c>
    </row>
    <row r="341" spans="1:14">
      <c r="A341" s="4">
        <v>10340</v>
      </c>
      <c r="B341" s="15">
        <v>1195</v>
      </c>
      <c r="C341" t="s">
        <v>4</v>
      </c>
      <c r="D341" s="3" t="s">
        <v>317</v>
      </c>
      <c r="E341" s="17" t="s">
        <v>484</v>
      </c>
      <c r="F341" s="10">
        <v>315</v>
      </c>
      <c r="G341" s="10">
        <f t="shared" si="10"/>
        <v>1260</v>
      </c>
      <c r="H341" s="10">
        <v>976</v>
      </c>
      <c r="I341" s="10">
        <f t="shared" si="11"/>
        <v>2236</v>
      </c>
      <c r="J341" s="10">
        <v>2678</v>
      </c>
      <c r="K341"/>
      <c r="L341" s="31">
        <v>1</v>
      </c>
      <c r="M341" s="33">
        <v>2</v>
      </c>
    </row>
    <row r="342" spans="1:14">
      <c r="A342" s="4">
        <v>10341</v>
      </c>
      <c r="B342" s="15">
        <v>1196</v>
      </c>
      <c r="C342" t="s">
        <v>4</v>
      </c>
      <c r="D342" s="3" t="s">
        <v>318</v>
      </c>
      <c r="E342" s="17" t="s">
        <v>484</v>
      </c>
      <c r="F342" s="10">
        <v>530</v>
      </c>
      <c r="G342" s="10">
        <f t="shared" si="10"/>
        <v>2120</v>
      </c>
      <c r="H342" s="10">
        <v>2294</v>
      </c>
      <c r="I342" s="10">
        <f t="shared" si="11"/>
        <v>4414</v>
      </c>
      <c r="J342" s="10">
        <v>7593</v>
      </c>
      <c r="K342" s="31" t="s">
        <v>503</v>
      </c>
      <c r="L342" s="31">
        <v>1</v>
      </c>
      <c r="M342" s="33">
        <v>4</v>
      </c>
    </row>
    <row r="343" spans="1:14">
      <c r="A343" s="4">
        <v>10342</v>
      </c>
      <c r="B343" s="15">
        <v>1120</v>
      </c>
      <c r="C343" t="s">
        <v>4</v>
      </c>
      <c r="D343" s="3" t="s">
        <v>475</v>
      </c>
      <c r="E343" s="17" t="s">
        <v>437</v>
      </c>
      <c r="F343" s="10">
        <v>285</v>
      </c>
      <c r="G343" s="10">
        <f t="shared" si="10"/>
        <v>1140</v>
      </c>
      <c r="H343" s="10">
        <v>570</v>
      </c>
      <c r="I343" s="10">
        <f t="shared" si="11"/>
        <v>1710</v>
      </c>
      <c r="J343" s="10">
        <v>1710</v>
      </c>
      <c r="K343"/>
      <c r="L343" s="31">
        <v>2</v>
      </c>
      <c r="M343" s="33">
        <v>7</v>
      </c>
    </row>
    <row r="344" spans="1:14">
      <c r="A344" s="4">
        <v>10343</v>
      </c>
      <c r="B344" s="15">
        <v>1198</v>
      </c>
      <c r="C344" t="s">
        <v>4</v>
      </c>
      <c r="D344" s="3" t="s">
        <v>319</v>
      </c>
      <c r="E344" s="17" t="s">
        <v>484</v>
      </c>
      <c r="F344" s="10">
        <v>745</v>
      </c>
      <c r="G344" s="10">
        <f t="shared" si="10"/>
        <v>2980</v>
      </c>
      <c r="H344" s="10">
        <v>3202</v>
      </c>
      <c r="I344" s="10">
        <f t="shared" si="11"/>
        <v>6182</v>
      </c>
      <c r="J344" s="10">
        <v>5215</v>
      </c>
      <c r="K344"/>
      <c r="L344" s="31">
        <v>2</v>
      </c>
      <c r="M344" s="33">
        <v>12</v>
      </c>
    </row>
    <row r="345" spans="1:14">
      <c r="A345" s="4">
        <v>10344</v>
      </c>
      <c r="B345" s="15">
        <v>1199</v>
      </c>
      <c r="C345" t="s">
        <v>4</v>
      </c>
      <c r="D345" s="3" t="s">
        <v>320</v>
      </c>
      <c r="E345" s="17" t="s">
        <v>483</v>
      </c>
      <c r="F345" s="10">
        <v>745</v>
      </c>
      <c r="G345" s="10">
        <f t="shared" si="10"/>
        <v>2980</v>
      </c>
      <c r="H345" s="10">
        <v>3726</v>
      </c>
      <c r="I345" s="10">
        <f t="shared" si="11"/>
        <v>6706</v>
      </c>
      <c r="J345" s="10">
        <v>5215</v>
      </c>
      <c r="K345"/>
      <c r="L345" s="31">
        <v>2</v>
      </c>
      <c r="M345" s="33">
        <v>8</v>
      </c>
    </row>
    <row r="346" spans="1:14">
      <c r="A346" s="4">
        <v>10345</v>
      </c>
      <c r="B346" s="15">
        <v>1670</v>
      </c>
      <c r="C346" t="s">
        <v>4</v>
      </c>
      <c r="D346" s="3" t="s">
        <v>321</v>
      </c>
      <c r="E346" s="17" t="s">
        <v>487</v>
      </c>
      <c r="F346" s="10">
        <v>115</v>
      </c>
      <c r="G346" s="10">
        <f t="shared" si="10"/>
        <v>460</v>
      </c>
      <c r="H346" s="10">
        <v>0</v>
      </c>
      <c r="I346" s="10">
        <f t="shared" si="11"/>
        <v>460</v>
      </c>
      <c r="J346" s="10">
        <v>0</v>
      </c>
      <c r="K346"/>
      <c r="L346" s="31">
        <v>1</v>
      </c>
      <c r="M346" s="33">
        <v>10</v>
      </c>
    </row>
    <row r="347" spans="1:14">
      <c r="A347" s="4">
        <v>10346</v>
      </c>
      <c r="B347" s="15">
        <v>1064</v>
      </c>
      <c r="C347" t="s">
        <v>4</v>
      </c>
      <c r="D347" s="3" t="s">
        <v>473</v>
      </c>
      <c r="E347" s="17" t="s">
        <v>437</v>
      </c>
      <c r="F347" s="10">
        <v>375</v>
      </c>
      <c r="G347" s="10">
        <f t="shared" si="10"/>
        <v>1500</v>
      </c>
      <c r="H347" s="10">
        <v>750</v>
      </c>
      <c r="I347" s="10">
        <f t="shared" si="11"/>
        <v>2250</v>
      </c>
      <c r="J347" s="10">
        <v>2325</v>
      </c>
      <c r="K347"/>
      <c r="L347" s="31">
        <v>2</v>
      </c>
      <c r="M347" s="33">
        <v>7</v>
      </c>
    </row>
    <row r="348" spans="1:14">
      <c r="A348" s="4">
        <v>10347</v>
      </c>
      <c r="B348" s="15">
        <v>948</v>
      </c>
      <c r="C348" t="s">
        <v>4</v>
      </c>
      <c r="D348" s="3" t="s">
        <v>444</v>
      </c>
      <c r="E348" s="17" t="s">
        <v>436</v>
      </c>
      <c r="F348" s="10">
        <v>360</v>
      </c>
      <c r="G348" s="10">
        <f t="shared" si="10"/>
        <v>1440</v>
      </c>
      <c r="H348" s="10">
        <v>0</v>
      </c>
      <c r="I348" s="10">
        <f t="shared" si="11"/>
        <v>1440</v>
      </c>
      <c r="J348" s="10">
        <v>1800</v>
      </c>
      <c r="K348"/>
      <c r="L348" s="31">
        <v>2</v>
      </c>
      <c r="M348" s="33">
        <v>5</v>
      </c>
    </row>
    <row r="349" spans="1:14">
      <c r="A349" s="4">
        <v>10348</v>
      </c>
      <c r="B349" s="15">
        <v>1706</v>
      </c>
      <c r="C349" t="s">
        <v>4</v>
      </c>
      <c r="D349" s="3" t="s">
        <v>440</v>
      </c>
      <c r="E349" s="17" t="s">
        <v>486</v>
      </c>
      <c r="F349" s="10">
        <v>1245</v>
      </c>
      <c r="G349" s="10">
        <f t="shared" si="10"/>
        <v>4980</v>
      </c>
      <c r="H349" s="10">
        <v>4400</v>
      </c>
      <c r="I349" s="10">
        <f t="shared" si="11"/>
        <v>9380</v>
      </c>
      <c r="J349" s="10">
        <v>7205</v>
      </c>
      <c r="K349"/>
      <c r="L349" s="31">
        <v>2</v>
      </c>
      <c r="M349" s="33">
        <v>13</v>
      </c>
    </row>
    <row r="350" spans="1:14">
      <c r="A350" s="4">
        <v>10349</v>
      </c>
      <c r="B350" s="15">
        <v>1495</v>
      </c>
      <c r="C350" t="s">
        <v>4</v>
      </c>
      <c r="D350" s="3" t="s">
        <v>322</v>
      </c>
      <c r="E350" s="17" t="s">
        <v>483</v>
      </c>
      <c r="F350" s="10">
        <v>160</v>
      </c>
      <c r="G350" s="10">
        <f t="shared" si="10"/>
        <v>640</v>
      </c>
      <c r="H350" s="10">
        <v>0</v>
      </c>
      <c r="I350" s="10">
        <f t="shared" si="11"/>
        <v>640</v>
      </c>
      <c r="J350" s="10">
        <v>0</v>
      </c>
      <c r="K350"/>
    </row>
    <row r="351" spans="1:14">
      <c r="A351" s="4">
        <v>10350</v>
      </c>
      <c r="B351" s="15">
        <v>1202</v>
      </c>
      <c r="C351" t="s">
        <v>4</v>
      </c>
      <c r="D351" s="3" t="s">
        <v>323</v>
      </c>
      <c r="E351" s="17" t="s">
        <v>484</v>
      </c>
      <c r="F351" s="10">
        <v>215</v>
      </c>
      <c r="G351" s="10">
        <f t="shared" si="10"/>
        <v>860</v>
      </c>
      <c r="H351" s="10">
        <v>688</v>
      </c>
      <c r="I351" s="10">
        <f t="shared" si="11"/>
        <v>1548</v>
      </c>
      <c r="J351" s="10">
        <v>1290</v>
      </c>
      <c r="K351"/>
      <c r="L351" s="31">
        <v>2</v>
      </c>
      <c r="M351" s="34">
        <v>1</v>
      </c>
    </row>
    <row r="352" spans="1:14">
      <c r="A352" s="4">
        <v>10351</v>
      </c>
      <c r="B352" s="15">
        <v>864</v>
      </c>
      <c r="C352" t="s">
        <v>4</v>
      </c>
      <c r="D352" s="3" t="s">
        <v>324</v>
      </c>
      <c r="E352" s="17" t="s">
        <v>432</v>
      </c>
      <c r="F352" s="10">
        <v>275</v>
      </c>
      <c r="G352" s="10">
        <f t="shared" si="10"/>
        <v>1100</v>
      </c>
      <c r="H352" s="10">
        <v>550</v>
      </c>
      <c r="I352" s="10">
        <f t="shared" si="11"/>
        <v>1650</v>
      </c>
      <c r="J352" s="10">
        <v>2200</v>
      </c>
      <c r="K352"/>
      <c r="L352" s="31">
        <v>2</v>
      </c>
      <c r="M352" s="33">
        <v>12</v>
      </c>
    </row>
    <row r="353" spans="1:14">
      <c r="A353" s="4">
        <v>10352</v>
      </c>
      <c r="B353" s="15">
        <v>996</v>
      </c>
      <c r="C353" t="s">
        <v>4</v>
      </c>
      <c r="D353" s="3" t="s">
        <v>466</v>
      </c>
      <c r="E353" s="17" t="s">
        <v>437</v>
      </c>
      <c r="F353" s="10">
        <v>355</v>
      </c>
      <c r="G353" s="10">
        <f t="shared" si="10"/>
        <v>1420</v>
      </c>
      <c r="H353" s="10">
        <v>355</v>
      </c>
      <c r="I353" s="10">
        <f t="shared" si="11"/>
        <v>1775</v>
      </c>
      <c r="J353" s="10">
        <v>2130</v>
      </c>
      <c r="K353"/>
      <c r="L353" s="31">
        <v>2</v>
      </c>
      <c r="M353" s="33">
        <v>7</v>
      </c>
    </row>
    <row r="354" spans="1:14">
      <c r="A354" s="4">
        <v>10353</v>
      </c>
      <c r="B354" s="15">
        <v>1179</v>
      </c>
      <c r="C354" t="s">
        <v>4</v>
      </c>
      <c r="D354" s="3" t="s">
        <v>467</v>
      </c>
      <c r="E354" s="17" t="s">
        <v>439</v>
      </c>
      <c r="F354" s="10">
        <v>320</v>
      </c>
      <c r="G354" s="10">
        <f t="shared" si="10"/>
        <v>1280</v>
      </c>
      <c r="H354" s="10">
        <v>0</v>
      </c>
      <c r="I354" s="10">
        <f t="shared" si="11"/>
        <v>1280</v>
      </c>
      <c r="J354" s="10">
        <v>1600</v>
      </c>
      <c r="K354"/>
      <c r="L354" s="31">
        <v>2</v>
      </c>
      <c r="M354" s="33">
        <v>3</v>
      </c>
    </row>
    <row r="355" spans="1:14">
      <c r="A355" s="4">
        <v>10354</v>
      </c>
      <c r="B355" s="15">
        <v>1204</v>
      </c>
      <c r="C355" t="s">
        <v>4</v>
      </c>
      <c r="D355" s="3" t="s">
        <v>325</v>
      </c>
      <c r="E355" s="17" t="s">
        <v>486</v>
      </c>
      <c r="F355" s="10">
        <v>410</v>
      </c>
      <c r="G355" s="10">
        <f t="shared" si="10"/>
        <v>1640</v>
      </c>
      <c r="H355" s="10">
        <v>1380</v>
      </c>
      <c r="I355" s="10">
        <f t="shared" si="11"/>
        <v>3020</v>
      </c>
      <c r="J355" s="10">
        <v>2870</v>
      </c>
      <c r="K355"/>
    </row>
    <row r="356" spans="1:14">
      <c r="A356" s="4">
        <v>10355</v>
      </c>
      <c r="B356" s="15">
        <v>1206</v>
      </c>
      <c r="C356" t="s">
        <v>4</v>
      </c>
      <c r="D356" s="3" t="s">
        <v>326</v>
      </c>
      <c r="E356" s="17" t="s">
        <v>432</v>
      </c>
      <c r="F356" s="10">
        <v>450</v>
      </c>
      <c r="G356" s="10">
        <f t="shared" si="10"/>
        <v>1800</v>
      </c>
      <c r="H356" s="10">
        <v>900</v>
      </c>
      <c r="I356" s="10">
        <f t="shared" si="11"/>
        <v>2700</v>
      </c>
      <c r="J356" s="10">
        <v>2700</v>
      </c>
      <c r="K356"/>
      <c r="L356" s="31">
        <v>2</v>
      </c>
      <c r="M356" s="33">
        <v>12</v>
      </c>
    </row>
    <row r="357" spans="1:14">
      <c r="A357" s="4">
        <v>10356</v>
      </c>
      <c r="B357" s="15">
        <v>1498</v>
      </c>
      <c r="C357" t="s">
        <v>4</v>
      </c>
      <c r="D357" s="3" t="s">
        <v>470</v>
      </c>
      <c r="E357" s="17" t="s">
        <v>437</v>
      </c>
      <c r="F357" s="10">
        <v>368</v>
      </c>
      <c r="G357" s="10">
        <f t="shared" si="10"/>
        <v>1472</v>
      </c>
      <c r="H357" s="10">
        <v>0</v>
      </c>
      <c r="I357" s="10">
        <f t="shared" si="11"/>
        <v>1472</v>
      </c>
      <c r="J357" s="10">
        <v>3688</v>
      </c>
      <c r="K357"/>
      <c r="L357" s="31">
        <v>2</v>
      </c>
      <c r="M357" s="33">
        <v>7</v>
      </c>
    </row>
    <row r="358" spans="1:14">
      <c r="A358" s="4">
        <v>10357</v>
      </c>
      <c r="B358" s="15">
        <v>1203</v>
      </c>
      <c r="C358" t="s">
        <v>4</v>
      </c>
      <c r="D358" s="3" t="s">
        <v>327</v>
      </c>
      <c r="E358" s="17" t="s">
        <v>486</v>
      </c>
      <c r="F358" s="10">
        <v>70</v>
      </c>
      <c r="G358" s="10">
        <f t="shared" si="10"/>
        <v>280</v>
      </c>
      <c r="H358" s="10">
        <v>238</v>
      </c>
      <c r="I358" s="10">
        <f t="shared" si="11"/>
        <v>518</v>
      </c>
      <c r="J358" s="10">
        <v>623</v>
      </c>
      <c r="K358"/>
      <c r="L358" s="31">
        <v>2</v>
      </c>
      <c r="M358" s="33">
        <v>13</v>
      </c>
    </row>
    <row r="359" spans="1:14">
      <c r="A359" s="4">
        <v>10358</v>
      </c>
      <c r="B359" s="15">
        <v>1205</v>
      </c>
      <c r="C359" t="s">
        <v>4</v>
      </c>
      <c r="D359" s="3" t="s">
        <v>328</v>
      </c>
      <c r="E359" s="17" t="s">
        <v>433</v>
      </c>
      <c r="F359" s="10">
        <v>190</v>
      </c>
      <c r="G359" s="10">
        <f t="shared" si="10"/>
        <v>760</v>
      </c>
      <c r="H359" s="10">
        <v>570</v>
      </c>
      <c r="I359" s="10">
        <f t="shared" si="11"/>
        <v>1330</v>
      </c>
      <c r="J359" s="10">
        <v>1425</v>
      </c>
      <c r="K359"/>
    </row>
    <row r="360" spans="1:14">
      <c r="A360" s="4">
        <v>10359</v>
      </c>
      <c r="B360" s="15">
        <v>1207</v>
      </c>
      <c r="C360" t="s">
        <v>73</v>
      </c>
      <c r="D360" s="3" t="s">
        <v>329</v>
      </c>
      <c r="E360" s="17" t="s">
        <v>485</v>
      </c>
      <c r="F360" s="10">
        <v>210</v>
      </c>
      <c r="G360" s="10">
        <f t="shared" si="10"/>
        <v>840</v>
      </c>
      <c r="H360" s="10">
        <v>420</v>
      </c>
      <c r="I360" s="10">
        <f t="shared" si="11"/>
        <v>1260</v>
      </c>
      <c r="J360" s="10">
        <v>945</v>
      </c>
      <c r="K360"/>
    </row>
    <row r="361" spans="1:14">
      <c r="A361" s="4">
        <v>10360</v>
      </c>
      <c r="B361" s="15">
        <v>1207</v>
      </c>
      <c r="C361" t="s">
        <v>4</v>
      </c>
      <c r="D361" s="3" t="s">
        <v>329</v>
      </c>
      <c r="E361" s="17" t="s">
        <v>485</v>
      </c>
      <c r="F361" s="10">
        <v>270</v>
      </c>
      <c r="G361" s="10">
        <f t="shared" si="10"/>
        <v>1080</v>
      </c>
      <c r="H361" s="10">
        <v>891</v>
      </c>
      <c r="I361" s="10">
        <f t="shared" si="11"/>
        <v>1971</v>
      </c>
      <c r="J361" s="10">
        <v>1620</v>
      </c>
      <c r="K361"/>
      <c r="L361" s="31">
        <v>2</v>
      </c>
      <c r="M361" s="33">
        <v>13</v>
      </c>
    </row>
    <row r="362" spans="1:14">
      <c r="A362" s="4">
        <v>10361</v>
      </c>
      <c r="B362" s="15">
        <v>1222</v>
      </c>
      <c r="C362" t="s">
        <v>4</v>
      </c>
      <c r="D362" s="3" t="s">
        <v>330</v>
      </c>
      <c r="E362" s="17" t="s">
        <v>437</v>
      </c>
      <c r="F362" s="10">
        <v>280</v>
      </c>
      <c r="G362" s="10">
        <f t="shared" si="10"/>
        <v>1120</v>
      </c>
      <c r="H362" s="10">
        <v>840</v>
      </c>
      <c r="I362" s="10">
        <f t="shared" si="11"/>
        <v>1960</v>
      </c>
      <c r="J362" s="10">
        <v>2800</v>
      </c>
      <c r="K362"/>
      <c r="L362" s="31">
        <v>2</v>
      </c>
      <c r="M362" s="33">
        <v>7</v>
      </c>
    </row>
    <row r="363" spans="1:14">
      <c r="A363" s="4">
        <v>10362</v>
      </c>
      <c r="B363" s="15">
        <v>1224</v>
      </c>
      <c r="C363" t="s">
        <v>4</v>
      </c>
      <c r="D363" s="3" t="s">
        <v>331</v>
      </c>
      <c r="E363" s="17" t="s">
        <v>434</v>
      </c>
      <c r="F363" s="10">
        <v>520</v>
      </c>
      <c r="G363" s="10">
        <f t="shared" si="10"/>
        <v>2080</v>
      </c>
      <c r="H363" s="10">
        <v>2340</v>
      </c>
      <c r="I363" s="10">
        <f t="shared" si="11"/>
        <v>4420</v>
      </c>
      <c r="J363" s="10">
        <v>3670</v>
      </c>
      <c r="K363"/>
      <c r="L363" s="31">
        <v>2</v>
      </c>
      <c r="M363" s="33">
        <v>8</v>
      </c>
    </row>
    <row r="364" spans="1:14">
      <c r="A364" s="4">
        <v>10363</v>
      </c>
      <c r="B364" s="15">
        <v>1209</v>
      </c>
      <c r="C364" t="s">
        <v>26</v>
      </c>
      <c r="D364" s="3" t="s">
        <v>332</v>
      </c>
      <c r="E364" s="17" t="s">
        <v>484</v>
      </c>
      <c r="F364" s="10">
        <v>35</v>
      </c>
      <c r="G364" s="10">
        <f t="shared" si="10"/>
        <v>140</v>
      </c>
      <c r="H364" s="10">
        <v>93</v>
      </c>
      <c r="I364" s="10">
        <f t="shared" si="11"/>
        <v>233</v>
      </c>
      <c r="J364" s="10">
        <v>200</v>
      </c>
      <c r="K364"/>
    </row>
    <row r="365" spans="1:14">
      <c r="A365" s="4">
        <v>10364</v>
      </c>
      <c r="B365" s="15">
        <v>1211</v>
      </c>
      <c r="C365" t="s">
        <v>4</v>
      </c>
      <c r="D365" s="3" t="s">
        <v>333</v>
      </c>
      <c r="E365" s="17" t="s">
        <v>488</v>
      </c>
      <c r="F365" s="10">
        <v>120</v>
      </c>
      <c r="G365" s="10">
        <f t="shared" si="10"/>
        <v>480</v>
      </c>
      <c r="H365" s="10">
        <v>0</v>
      </c>
      <c r="I365" s="10">
        <f t="shared" si="11"/>
        <v>480</v>
      </c>
      <c r="J365" s="10">
        <v>720</v>
      </c>
      <c r="K365"/>
    </row>
    <row r="366" spans="1:14">
      <c r="A366" s="4">
        <v>10365</v>
      </c>
      <c r="B366" s="15">
        <v>1212</v>
      </c>
      <c r="C366" t="s">
        <v>4</v>
      </c>
      <c r="D366" s="3" t="s">
        <v>334</v>
      </c>
      <c r="E366" s="17" t="s">
        <v>486</v>
      </c>
      <c r="F366" s="10">
        <v>120</v>
      </c>
      <c r="G366" s="10">
        <f t="shared" si="10"/>
        <v>480</v>
      </c>
      <c r="H366" s="10">
        <v>360</v>
      </c>
      <c r="I366" s="10">
        <f t="shared" si="11"/>
        <v>840</v>
      </c>
      <c r="J366" s="10">
        <v>780</v>
      </c>
      <c r="K366"/>
    </row>
    <row r="367" spans="1:14">
      <c r="A367" s="4">
        <v>10366</v>
      </c>
      <c r="B367" s="15">
        <v>1214</v>
      </c>
      <c r="C367" t="s">
        <v>4</v>
      </c>
      <c r="D367" s="3" t="s">
        <v>472</v>
      </c>
      <c r="E367" s="17" t="s">
        <v>433</v>
      </c>
      <c r="F367" s="10">
        <v>600</v>
      </c>
      <c r="G367" s="10">
        <f t="shared" si="10"/>
        <v>2400</v>
      </c>
      <c r="H367" s="10">
        <v>1200</v>
      </c>
      <c r="I367" s="10">
        <f t="shared" si="11"/>
        <v>3600</v>
      </c>
      <c r="J367" s="10">
        <v>3600</v>
      </c>
      <c r="K367"/>
      <c r="L367" s="31">
        <v>1</v>
      </c>
      <c r="M367" s="33">
        <v>9</v>
      </c>
    </row>
    <row r="368" spans="1:14">
      <c r="A368" s="4">
        <v>10367</v>
      </c>
      <c r="B368" s="15">
        <v>1515</v>
      </c>
      <c r="C368" t="s">
        <v>4</v>
      </c>
      <c r="D368" s="3" t="s">
        <v>335</v>
      </c>
      <c r="E368" s="17" t="s">
        <v>435</v>
      </c>
      <c r="F368" s="10">
        <v>870</v>
      </c>
      <c r="G368" s="10">
        <f t="shared" si="10"/>
        <v>3480</v>
      </c>
      <c r="H368" s="10">
        <v>3200</v>
      </c>
      <c r="I368" s="10">
        <f t="shared" si="11"/>
        <v>6680</v>
      </c>
      <c r="J368" s="10">
        <v>6090</v>
      </c>
      <c r="K368"/>
      <c r="L368" s="31">
        <v>1</v>
      </c>
      <c r="M368" s="33" t="s">
        <v>512</v>
      </c>
      <c r="N368" t="s">
        <v>511</v>
      </c>
    </row>
    <row r="369" spans="1:13">
      <c r="A369" s="4">
        <v>10368</v>
      </c>
      <c r="B369" s="15">
        <v>1312</v>
      </c>
      <c r="C369" t="s">
        <v>4</v>
      </c>
      <c r="D369" s="3" t="s">
        <v>336</v>
      </c>
      <c r="E369" s="17" t="s">
        <v>433</v>
      </c>
      <c r="F369" s="10">
        <v>145</v>
      </c>
      <c r="G369" s="10">
        <f t="shared" si="10"/>
        <v>580</v>
      </c>
      <c r="H369" s="10">
        <v>537</v>
      </c>
      <c r="I369" s="10">
        <f t="shared" si="11"/>
        <v>1117</v>
      </c>
      <c r="J369" s="10">
        <v>1015</v>
      </c>
      <c r="K369"/>
    </row>
    <row r="370" spans="1:13">
      <c r="A370" s="4">
        <v>10369</v>
      </c>
      <c r="B370" s="15">
        <v>1496</v>
      </c>
      <c r="C370" t="s">
        <v>4</v>
      </c>
      <c r="D370" s="3" t="s">
        <v>337</v>
      </c>
      <c r="E370" s="17" t="s">
        <v>483</v>
      </c>
      <c r="F370" s="10">
        <v>110</v>
      </c>
      <c r="G370" s="10">
        <f t="shared" si="10"/>
        <v>440</v>
      </c>
      <c r="H370" s="10">
        <v>0</v>
      </c>
      <c r="I370" s="10">
        <f t="shared" si="11"/>
        <v>440</v>
      </c>
      <c r="J370" s="10">
        <v>0</v>
      </c>
      <c r="K370"/>
      <c r="L370" s="31">
        <v>2</v>
      </c>
      <c r="M370" s="33">
        <v>8</v>
      </c>
    </row>
    <row r="371" spans="1:13">
      <c r="A371" s="4">
        <v>10370</v>
      </c>
      <c r="B371" s="15">
        <v>1218</v>
      </c>
      <c r="C371" t="s">
        <v>338</v>
      </c>
      <c r="D371" s="3" t="s">
        <v>339</v>
      </c>
      <c r="E371" s="17" t="s">
        <v>434</v>
      </c>
      <c r="F371" s="10">
        <v>4100</v>
      </c>
      <c r="G371" s="10">
        <f t="shared" si="10"/>
        <v>16400</v>
      </c>
      <c r="H371" s="10">
        <v>2700</v>
      </c>
      <c r="I371" s="10">
        <f t="shared" si="11"/>
        <v>19100</v>
      </c>
      <c r="J371" s="10">
        <v>36000</v>
      </c>
      <c r="K371"/>
      <c r="L371" s="31">
        <v>1</v>
      </c>
      <c r="M371" s="33">
        <v>11</v>
      </c>
    </row>
    <row r="372" spans="1:13">
      <c r="A372" s="4">
        <v>10371</v>
      </c>
      <c r="B372" s="15">
        <v>1694</v>
      </c>
      <c r="C372" t="s">
        <v>4</v>
      </c>
      <c r="D372" s="3" t="s">
        <v>340</v>
      </c>
      <c r="E372" s="17" t="s">
        <v>483</v>
      </c>
      <c r="F372" s="10">
        <v>385</v>
      </c>
      <c r="G372" s="10">
        <f t="shared" si="10"/>
        <v>1540</v>
      </c>
      <c r="H372" s="10">
        <v>320</v>
      </c>
      <c r="I372" s="10">
        <f t="shared" si="11"/>
        <v>1860</v>
      </c>
      <c r="J372" s="10">
        <v>2940</v>
      </c>
      <c r="K372"/>
      <c r="L372" s="31">
        <v>2</v>
      </c>
      <c r="M372" s="33">
        <v>8</v>
      </c>
    </row>
    <row r="373" spans="1:13">
      <c r="A373" s="4">
        <v>10372</v>
      </c>
      <c r="B373" s="15">
        <v>1217</v>
      </c>
      <c r="C373" t="s">
        <v>4</v>
      </c>
      <c r="D373" s="3" t="s">
        <v>341</v>
      </c>
      <c r="E373" s="17" t="s">
        <v>483</v>
      </c>
      <c r="F373" s="10">
        <v>237</v>
      </c>
      <c r="G373" s="10">
        <f t="shared" si="10"/>
        <v>948</v>
      </c>
      <c r="H373" s="10">
        <v>0</v>
      </c>
      <c r="I373" s="10">
        <f t="shared" si="11"/>
        <v>948</v>
      </c>
      <c r="J373" s="10">
        <v>1422</v>
      </c>
      <c r="K373"/>
      <c r="L373" s="31">
        <v>2</v>
      </c>
      <c r="M373" s="33">
        <v>8</v>
      </c>
    </row>
    <row r="374" spans="1:13">
      <c r="A374" s="4">
        <v>10373</v>
      </c>
      <c r="B374" s="15">
        <v>1219</v>
      </c>
      <c r="C374" t="s">
        <v>4</v>
      </c>
      <c r="D374" s="3" t="s">
        <v>342</v>
      </c>
      <c r="E374" s="17" t="s">
        <v>438</v>
      </c>
      <c r="F374" s="10">
        <v>360</v>
      </c>
      <c r="G374" s="10">
        <f t="shared" si="10"/>
        <v>1440</v>
      </c>
      <c r="H374" s="10">
        <v>1800</v>
      </c>
      <c r="I374" s="10">
        <f t="shared" si="11"/>
        <v>3240</v>
      </c>
      <c r="J374" s="10">
        <v>4320</v>
      </c>
      <c r="K374"/>
      <c r="L374" s="31">
        <v>2</v>
      </c>
      <c r="M374" s="33">
        <v>4</v>
      </c>
    </row>
    <row r="375" spans="1:13">
      <c r="A375" s="4">
        <v>10374</v>
      </c>
      <c r="B375" s="15">
        <v>1223</v>
      </c>
      <c r="C375" t="s">
        <v>4</v>
      </c>
      <c r="D375" s="3" t="s">
        <v>343</v>
      </c>
      <c r="E375" s="17" t="s">
        <v>486</v>
      </c>
      <c r="F375" s="10">
        <v>390</v>
      </c>
      <c r="G375" s="10">
        <f t="shared" si="10"/>
        <v>1560</v>
      </c>
      <c r="H375" s="10">
        <v>1365</v>
      </c>
      <c r="I375" s="10">
        <f t="shared" si="11"/>
        <v>2925</v>
      </c>
      <c r="J375" s="10">
        <v>2340</v>
      </c>
      <c r="K375"/>
    </row>
    <row r="376" spans="1:13">
      <c r="A376" s="4">
        <v>10375</v>
      </c>
      <c r="B376" s="15">
        <v>1225</v>
      </c>
      <c r="C376" t="s">
        <v>4</v>
      </c>
      <c r="D376" s="3" t="s">
        <v>344</v>
      </c>
      <c r="E376" s="17" t="s">
        <v>486</v>
      </c>
      <c r="F376" s="10">
        <v>170</v>
      </c>
      <c r="G376" s="10">
        <f t="shared" si="10"/>
        <v>680</v>
      </c>
      <c r="H376" s="10">
        <v>340</v>
      </c>
      <c r="I376" s="10">
        <f t="shared" si="11"/>
        <v>1020</v>
      </c>
      <c r="J376" s="10">
        <v>1020</v>
      </c>
      <c r="K376"/>
    </row>
    <row r="377" spans="1:13">
      <c r="A377" s="4">
        <v>10376</v>
      </c>
      <c r="B377" s="15">
        <v>1226</v>
      </c>
      <c r="C377" t="s">
        <v>4</v>
      </c>
      <c r="D377" s="3" t="s">
        <v>345</v>
      </c>
      <c r="E377" s="17" t="s">
        <v>422</v>
      </c>
      <c r="F377" s="10">
        <v>300</v>
      </c>
      <c r="G377" s="10">
        <f t="shared" si="10"/>
        <v>1200</v>
      </c>
      <c r="H377" s="10">
        <v>600</v>
      </c>
      <c r="I377" s="10">
        <f t="shared" si="11"/>
        <v>1800</v>
      </c>
      <c r="J377" s="10">
        <v>1800</v>
      </c>
      <c r="K377"/>
      <c r="L377" s="31">
        <v>2</v>
      </c>
      <c r="M377" s="33">
        <v>11</v>
      </c>
    </row>
    <row r="378" spans="1:13">
      <c r="A378" s="4">
        <v>10377</v>
      </c>
      <c r="B378" s="15">
        <v>1646</v>
      </c>
      <c r="C378" t="s">
        <v>4</v>
      </c>
      <c r="D378" s="3" t="s">
        <v>346</v>
      </c>
      <c r="E378" s="17" t="s">
        <v>487</v>
      </c>
      <c r="F378" s="11">
        <v>280</v>
      </c>
      <c r="G378" s="10">
        <f t="shared" si="10"/>
        <v>1120</v>
      </c>
      <c r="H378" s="11">
        <v>0</v>
      </c>
      <c r="I378" s="10">
        <f t="shared" si="11"/>
        <v>1120</v>
      </c>
      <c r="J378" s="11">
        <v>0</v>
      </c>
      <c r="K378"/>
      <c r="L378" s="31">
        <v>1</v>
      </c>
      <c r="M378" s="33">
        <v>10</v>
      </c>
    </row>
    <row r="379" spans="1:13">
      <c r="A379" s="4">
        <v>10378</v>
      </c>
      <c r="B379" s="15">
        <v>1228</v>
      </c>
      <c r="C379" t="s">
        <v>4</v>
      </c>
      <c r="D379" s="3" t="s">
        <v>347</v>
      </c>
      <c r="E379" s="17" t="s">
        <v>436</v>
      </c>
      <c r="F379" s="10">
        <v>190</v>
      </c>
      <c r="G379" s="10">
        <f t="shared" si="10"/>
        <v>760</v>
      </c>
      <c r="H379" s="10">
        <v>570</v>
      </c>
      <c r="I379" s="10">
        <f t="shared" si="11"/>
        <v>1330</v>
      </c>
      <c r="J379" s="10">
        <v>1140</v>
      </c>
      <c r="K379"/>
      <c r="L379" s="31">
        <v>2</v>
      </c>
      <c r="M379" s="33">
        <v>6</v>
      </c>
    </row>
    <row r="380" spans="1:13">
      <c r="A380" s="4">
        <v>10379</v>
      </c>
      <c r="B380" s="15">
        <v>1229</v>
      </c>
      <c r="C380" t="s">
        <v>4</v>
      </c>
      <c r="D380" s="3" t="s">
        <v>348</v>
      </c>
      <c r="E380" s="17" t="s">
        <v>485</v>
      </c>
      <c r="F380" s="10">
        <v>625</v>
      </c>
      <c r="G380" s="10">
        <f t="shared" si="10"/>
        <v>2500</v>
      </c>
      <c r="H380" s="10">
        <v>2830</v>
      </c>
      <c r="I380" s="10">
        <f t="shared" si="11"/>
        <v>5330</v>
      </c>
      <c r="J380" s="10">
        <v>4275</v>
      </c>
      <c r="K380"/>
      <c r="L380" s="31">
        <v>2</v>
      </c>
      <c r="M380" s="33">
        <v>13</v>
      </c>
    </row>
    <row r="381" spans="1:13">
      <c r="A381" s="4">
        <v>10380</v>
      </c>
      <c r="B381" s="15">
        <v>1230</v>
      </c>
      <c r="C381" t="s">
        <v>4</v>
      </c>
      <c r="D381" s="3" t="s">
        <v>349</v>
      </c>
      <c r="E381" s="17" t="s">
        <v>486</v>
      </c>
      <c r="F381" s="10">
        <v>505</v>
      </c>
      <c r="G381" s="10">
        <f t="shared" si="10"/>
        <v>2020</v>
      </c>
      <c r="H381" s="10">
        <v>808</v>
      </c>
      <c r="I381" s="10">
        <f t="shared" si="11"/>
        <v>2828</v>
      </c>
      <c r="J381" s="10">
        <v>4798</v>
      </c>
      <c r="K381"/>
      <c r="L381" s="31">
        <v>1</v>
      </c>
      <c r="M381" s="33">
        <v>13</v>
      </c>
    </row>
    <row r="382" spans="1:13">
      <c r="A382" s="4">
        <v>10381</v>
      </c>
      <c r="B382" s="15">
        <v>872</v>
      </c>
      <c r="C382" t="s">
        <v>4</v>
      </c>
      <c r="D382" s="3" t="s">
        <v>350</v>
      </c>
      <c r="E382" s="17" t="s">
        <v>432</v>
      </c>
      <c r="F382" s="10">
        <v>140</v>
      </c>
      <c r="G382" s="10">
        <f t="shared" si="10"/>
        <v>560</v>
      </c>
      <c r="H382" s="10">
        <v>280</v>
      </c>
      <c r="I382" s="10">
        <f t="shared" si="11"/>
        <v>840</v>
      </c>
      <c r="J382" s="10">
        <v>980</v>
      </c>
      <c r="K382"/>
    </row>
    <row r="383" spans="1:13">
      <c r="A383" s="4">
        <v>10382</v>
      </c>
      <c r="B383" s="15">
        <v>1231</v>
      </c>
      <c r="C383" t="s">
        <v>4</v>
      </c>
      <c r="D383" s="3" t="s">
        <v>351</v>
      </c>
      <c r="E383" s="17" t="s">
        <v>435</v>
      </c>
      <c r="F383" s="10">
        <v>160</v>
      </c>
      <c r="G383" s="10">
        <f t="shared" si="10"/>
        <v>640</v>
      </c>
      <c r="H383" s="10">
        <v>415</v>
      </c>
      <c r="I383" s="10">
        <f t="shared" si="11"/>
        <v>1055</v>
      </c>
      <c r="J383" s="10">
        <v>780</v>
      </c>
      <c r="K383"/>
      <c r="L383" s="31">
        <v>2</v>
      </c>
      <c r="M383" s="33">
        <v>5</v>
      </c>
    </row>
    <row r="384" spans="1:13">
      <c r="A384" s="4">
        <v>10383</v>
      </c>
      <c r="B384" s="15">
        <v>1232</v>
      </c>
      <c r="C384" t="s">
        <v>4</v>
      </c>
      <c r="D384" s="3" t="s">
        <v>446</v>
      </c>
      <c r="E384" s="17" t="s">
        <v>484</v>
      </c>
      <c r="F384" s="10">
        <v>180</v>
      </c>
      <c r="G384" s="10">
        <f t="shared" si="10"/>
        <v>720</v>
      </c>
      <c r="H384" s="10">
        <v>549</v>
      </c>
      <c r="I384" s="10">
        <f t="shared" si="11"/>
        <v>1269</v>
      </c>
      <c r="J384" s="10">
        <v>900</v>
      </c>
      <c r="K384"/>
    </row>
    <row r="385" spans="1:14">
      <c r="A385" s="4">
        <v>10384</v>
      </c>
      <c r="B385" s="15">
        <v>1235</v>
      </c>
      <c r="C385" t="s">
        <v>4</v>
      </c>
      <c r="D385" s="3" t="s">
        <v>352</v>
      </c>
      <c r="E385" s="17" t="s">
        <v>436</v>
      </c>
      <c r="F385" s="11">
        <v>370</v>
      </c>
      <c r="G385" s="10">
        <f t="shared" si="10"/>
        <v>1480</v>
      </c>
      <c r="H385" s="11">
        <v>555</v>
      </c>
      <c r="I385" s="10">
        <f t="shared" si="11"/>
        <v>2035</v>
      </c>
      <c r="J385" s="11">
        <v>1665</v>
      </c>
      <c r="K385"/>
      <c r="L385" s="31">
        <v>2</v>
      </c>
      <c r="M385" s="33">
        <v>4</v>
      </c>
      <c r="N385" t="s">
        <v>510</v>
      </c>
    </row>
    <row r="386" spans="1:14">
      <c r="A386" s="4">
        <v>10385</v>
      </c>
      <c r="B386" s="15">
        <v>1236</v>
      </c>
      <c r="C386" t="s">
        <v>26</v>
      </c>
      <c r="D386" s="3" t="s">
        <v>353</v>
      </c>
      <c r="E386" s="17" t="s">
        <v>484</v>
      </c>
      <c r="F386" s="10">
        <v>240</v>
      </c>
      <c r="G386" s="10">
        <f t="shared" si="10"/>
        <v>960</v>
      </c>
      <c r="H386" s="10">
        <v>672</v>
      </c>
      <c r="I386" s="10">
        <f t="shared" si="11"/>
        <v>1632</v>
      </c>
      <c r="J386" s="10">
        <v>1368</v>
      </c>
      <c r="K386"/>
      <c r="L386" s="31">
        <v>2</v>
      </c>
      <c r="M386" s="34">
        <v>1</v>
      </c>
    </row>
    <row r="387" spans="1:14">
      <c r="A387" s="4">
        <v>10386</v>
      </c>
      <c r="B387" s="15">
        <v>1238</v>
      </c>
      <c r="C387" t="s">
        <v>4</v>
      </c>
      <c r="D387" s="3" t="s">
        <v>354</v>
      </c>
      <c r="E387" s="17" t="s">
        <v>484</v>
      </c>
      <c r="F387" s="10">
        <v>520</v>
      </c>
      <c r="G387" s="10">
        <f t="shared" ref="G387:G450" si="12">4*F387</f>
        <v>2080</v>
      </c>
      <c r="H387" s="10">
        <v>1454</v>
      </c>
      <c r="I387" s="10">
        <f t="shared" ref="I387:I450" si="13">H387+G387</f>
        <v>3534</v>
      </c>
      <c r="J387" s="10">
        <v>2940</v>
      </c>
      <c r="K387"/>
    </row>
    <row r="388" spans="1:14">
      <c r="A388" s="4">
        <v>10387</v>
      </c>
      <c r="B388" s="15">
        <v>1239</v>
      </c>
      <c r="C388" t="s">
        <v>4</v>
      </c>
      <c r="D388" s="3" t="s">
        <v>355</v>
      </c>
      <c r="E388" s="17" t="s">
        <v>439</v>
      </c>
      <c r="F388" s="11">
        <v>300</v>
      </c>
      <c r="G388" s="10">
        <f t="shared" si="12"/>
        <v>1200</v>
      </c>
      <c r="H388" s="11">
        <v>0</v>
      </c>
      <c r="I388" s="10">
        <f t="shared" si="13"/>
        <v>1200</v>
      </c>
      <c r="J388" s="11">
        <v>2100</v>
      </c>
      <c r="K388"/>
      <c r="L388" s="31">
        <v>1</v>
      </c>
      <c r="M388" s="33">
        <v>8</v>
      </c>
    </row>
    <row r="389" spans="1:14">
      <c r="A389" s="4">
        <v>10388</v>
      </c>
      <c r="B389" s="15">
        <v>1240</v>
      </c>
      <c r="C389" t="s">
        <v>4</v>
      </c>
      <c r="D389" s="3" t="s">
        <v>356</v>
      </c>
      <c r="E389" s="17" t="s">
        <v>433</v>
      </c>
      <c r="F389" s="11">
        <v>525</v>
      </c>
      <c r="G389" s="10">
        <f t="shared" si="12"/>
        <v>2100</v>
      </c>
      <c r="H389" s="11">
        <v>550</v>
      </c>
      <c r="I389" s="10">
        <f t="shared" si="13"/>
        <v>2650</v>
      </c>
      <c r="J389" s="11">
        <v>3910</v>
      </c>
      <c r="K389"/>
      <c r="L389" s="31">
        <v>2</v>
      </c>
      <c r="M389" s="33">
        <v>9</v>
      </c>
    </row>
    <row r="390" spans="1:14">
      <c r="A390" s="4">
        <v>10389</v>
      </c>
      <c r="B390" s="15">
        <v>1241</v>
      </c>
      <c r="C390" t="s">
        <v>4</v>
      </c>
      <c r="D390" s="3" t="s">
        <v>357</v>
      </c>
      <c r="E390" s="17" t="s">
        <v>422</v>
      </c>
      <c r="F390" s="10">
        <v>340</v>
      </c>
      <c r="G390" s="10">
        <f t="shared" si="12"/>
        <v>1360</v>
      </c>
      <c r="H390" s="10">
        <v>1768</v>
      </c>
      <c r="I390" s="10">
        <f t="shared" si="13"/>
        <v>3128</v>
      </c>
      <c r="J390" s="10">
        <v>2040</v>
      </c>
      <c r="K390"/>
      <c r="L390" s="31">
        <v>2</v>
      </c>
      <c r="M390" s="33">
        <v>11</v>
      </c>
    </row>
    <row r="391" spans="1:14">
      <c r="A391" s="4">
        <v>10390</v>
      </c>
      <c r="B391" s="15">
        <v>1242</v>
      </c>
      <c r="C391" t="s">
        <v>4</v>
      </c>
      <c r="D391" s="3" t="s">
        <v>358</v>
      </c>
      <c r="E391" s="17" t="s">
        <v>432</v>
      </c>
      <c r="F391" s="10">
        <v>250</v>
      </c>
      <c r="G391" s="10">
        <f t="shared" si="12"/>
        <v>1000</v>
      </c>
      <c r="H391" s="10">
        <v>250</v>
      </c>
      <c r="I391" s="10">
        <f t="shared" si="13"/>
        <v>1250</v>
      </c>
      <c r="J391" s="10">
        <v>1500</v>
      </c>
      <c r="K391"/>
    </row>
    <row r="392" spans="1:14">
      <c r="A392" s="4">
        <v>10391</v>
      </c>
      <c r="B392" s="15">
        <v>1244</v>
      </c>
      <c r="C392" t="s">
        <v>4</v>
      </c>
      <c r="D392" s="3" t="s">
        <v>359</v>
      </c>
      <c r="E392" s="17" t="s">
        <v>422</v>
      </c>
      <c r="F392" s="10">
        <v>515</v>
      </c>
      <c r="G392" s="10">
        <f t="shared" si="12"/>
        <v>2060</v>
      </c>
      <c r="H392" s="10">
        <v>1878</v>
      </c>
      <c r="I392" s="10">
        <f t="shared" si="13"/>
        <v>3938</v>
      </c>
      <c r="J392" s="10">
        <v>3090</v>
      </c>
      <c r="K392"/>
      <c r="L392" s="31">
        <v>1</v>
      </c>
      <c r="M392" s="33">
        <v>11</v>
      </c>
    </row>
    <row r="393" spans="1:14">
      <c r="A393" s="4">
        <v>10392</v>
      </c>
      <c r="B393" s="15">
        <v>1499</v>
      </c>
      <c r="C393" t="s">
        <v>4</v>
      </c>
      <c r="D393" s="3" t="s">
        <v>360</v>
      </c>
      <c r="E393" s="17" t="s">
        <v>437</v>
      </c>
      <c r="F393" s="10">
        <v>380</v>
      </c>
      <c r="G393" s="10">
        <f t="shared" si="12"/>
        <v>1520</v>
      </c>
      <c r="H393" s="10">
        <v>0</v>
      </c>
      <c r="I393" s="10">
        <f t="shared" si="13"/>
        <v>1520</v>
      </c>
      <c r="J393" s="10">
        <v>2736</v>
      </c>
      <c r="K393"/>
      <c r="L393" s="31">
        <v>1</v>
      </c>
      <c r="M393" s="33">
        <v>7</v>
      </c>
    </row>
    <row r="394" spans="1:14">
      <c r="A394" s="4">
        <v>10393</v>
      </c>
      <c r="B394" s="15">
        <v>1121</v>
      </c>
      <c r="C394" t="s">
        <v>4</v>
      </c>
      <c r="D394" s="3" t="s">
        <v>464</v>
      </c>
      <c r="E394" s="17" t="s">
        <v>435</v>
      </c>
      <c r="F394" s="10">
        <v>405</v>
      </c>
      <c r="G394" s="10">
        <f t="shared" si="12"/>
        <v>1620</v>
      </c>
      <c r="H394" s="10">
        <v>972</v>
      </c>
      <c r="I394" s="10">
        <f t="shared" si="13"/>
        <v>2592</v>
      </c>
      <c r="J394" s="10">
        <v>2095</v>
      </c>
      <c r="K394"/>
      <c r="L394" s="31">
        <v>2</v>
      </c>
      <c r="M394" s="33">
        <v>5</v>
      </c>
    </row>
    <row r="395" spans="1:14">
      <c r="A395" s="4">
        <v>10394</v>
      </c>
      <c r="B395" s="15">
        <v>1215</v>
      </c>
      <c r="C395" t="s">
        <v>4</v>
      </c>
      <c r="D395" s="3" t="s">
        <v>361</v>
      </c>
      <c r="E395" s="17" t="s">
        <v>434</v>
      </c>
      <c r="F395" s="10">
        <v>210</v>
      </c>
      <c r="G395" s="10">
        <f t="shared" si="12"/>
        <v>840</v>
      </c>
      <c r="H395" s="10">
        <v>720</v>
      </c>
      <c r="I395" s="10">
        <f t="shared" si="13"/>
        <v>1560</v>
      </c>
      <c r="J395" s="10">
        <v>1470</v>
      </c>
      <c r="K395"/>
      <c r="L395" s="31">
        <v>2</v>
      </c>
      <c r="M395" s="33">
        <v>9</v>
      </c>
    </row>
    <row r="396" spans="1:14">
      <c r="A396" s="4">
        <v>10395</v>
      </c>
      <c r="B396" s="15">
        <v>1220</v>
      </c>
      <c r="C396" t="s">
        <v>4</v>
      </c>
      <c r="D396" s="3" t="s">
        <v>362</v>
      </c>
      <c r="E396" s="17" t="s">
        <v>484</v>
      </c>
      <c r="F396" s="10">
        <v>195</v>
      </c>
      <c r="G396" s="10">
        <f t="shared" si="12"/>
        <v>780</v>
      </c>
      <c r="H396" s="10">
        <v>624</v>
      </c>
      <c r="I396" s="10">
        <f t="shared" si="13"/>
        <v>1404</v>
      </c>
      <c r="J396" s="10">
        <v>1073</v>
      </c>
      <c r="K396"/>
    </row>
    <row r="397" spans="1:14">
      <c r="A397" s="4">
        <v>10396</v>
      </c>
      <c r="B397" s="15">
        <v>1227</v>
      </c>
      <c r="C397" t="s">
        <v>4</v>
      </c>
      <c r="D397" s="3" t="s">
        <v>363</v>
      </c>
      <c r="E397" s="17" t="s">
        <v>437</v>
      </c>
      <c r="F397" s="10">
        <v>265</v>
      </c>
      <c r="G397" s="10">
        <f t="shared" si="12"/>
        <v>1060</v>
      </c>
      <c r="H397" s="10">
        <v>796</v>
      </c>
      <c r="I397" s="10">
        <f t="shared" si="13"/>
        <v>1856</v>
      </c>
      <c r="J397" s="10">
        <v>1855</v>
      </c>
      <c r="K397"/>
      <c r="L397" s="31">
        <v>2</v>
      </c>
      <c r="M397" s="33">
        <v>7</v>
      </c>
    </row>
    <row r="398" spans="1:14">
      <c r="A398" s="4">
        <v>10397</v>
      </c>
      <c r="B398" s="15">
        <v>1233</v>
      </c>
      <c r="C398" t="s">
        <v>4</v>
      </c>
      <c r="D398" s="3" t="s">
        <v>364</v>
      </c>
      <c r="E398" s="17" t="s">
        <v>484</v>
      </c>
      <c r="F398" s="10">
        <v>300</v>
      </c>
      <c r="G398" s="10">
        <f t="shared" si="12"/>
        <v>1200</v>
      </c>
      <c r="H398" s="10">
        <v>3217</v>
      </c>
      <c r="I398" s="10">
        <f t="shared" si="13"/>
        <v>4417</v>
      </c>
      <c r="J398" s="10">
        <v>3788</v>
      </c>
      <c r="K398"/>
      <c r="L398" s="31">
        <v>1</v>
      </c>
      <c r="M398" s="34">
        <v>2</v>
      </c>
    </row>
    <row r="399" spans="1:14">
      <c r="A399" s="4">
        <v>10398</v>
      </c>
      <c r="B399" s="15">
        <v>1243</v>
      </c>
      <c r="C399" t="s">
        <v>4</v>
      </c>
      <c r="D399" s="3" t="s">
        <v>365</v>
      </c>
      <c r="E399" s="17" t="s">
        <v>422</v>
      </c>
      <c r="F399" s="10">
        <v>235</v>
      </c>
      <c r="G399" s="10">
        <f t="shared" si="12"/>
        <v>940</v>
      </c>
      <c r="H399" s="10">
        <v>1152</v>
      </c>
      <c r="I399" s="10">
        <f t="shared" si="13"/>
        <v>2092</v>
      </c>
      <c r="J399" s="10">
        <v>1410</v>
      </c>
      <c r="K399"/>
      <c r="L399" s="31">
        <v>2</v>
      </c>
      <c r="M399" s="33">
        <v>11</v>
      </c>
    </row>
    <row r="400" spans="1:14">
      <c r="A400" s="4">
        <v>10399</v>
      </c>
      <c r="B400" s="15">
        <v>1246</v>
      </c>
      <c r="C400" t="s">
        <v>4</v>
      </c>
      <c r="D400" s="3" t="s">
        <v>366</v>
      </c>
      <c r="E400" s="17" t="s">
        <v>486</v>
      </c>
      <c r="F400" s="10">
        <v>320</v>
      </c>
      <c r="G400" s="10">
        <f t="shared" si="12"/>
        <v>1280</v>
      </c>
      <c r="H400" s="10">
        <v>640</v>
      </c>
      <c r="I400" s="10">
        <f t="shared" si="13"/>
        <v>1920</v>
      </c>
      <c r="J400" s="10">
        <v>2560</v>
      </c>
      <c r="K400"/>
      <c r="L400" s="31">
        <v>1</v>
      </c>
      <c r="M400" s="33">
        <v>13</v>
      </c>
    </row>
    <row r="401" spans="1:13">
      <c r="A401" s="4">
        <v>10400</v>
      </c>
      <c r="B401" s="15">
        <v>1500</v>
      </c>
      <c r="C401" t="s">
        <v>4</v>
      </c>
      <c r="D401" s="3" t="s">
        <v>367</v>
      </c>
      <c r="E401" s="17" t="s">
        <v>432</v>
      </c>
      <c r="F401" s="10">
        <v>77</v>
      </c>
      <c r="G401" s="10">
        <f t="shared" si="12"/>
        <v>308</v>
      </c>
      <c r="H401" s="10">
        <v>0</v>
      </c>
      <c r="I401" s="10">
        <f t="shared" si="13"/>
        <v>308</v>
      </c>
      <c r="J401" s="10">
        <v>274</v>
      </c>
      <c r="K401"/>
    </row>
    <row r="402" spans="1:13">
      <c r="A402" s="4">
        <v>10401</v>
      </c>
      <c r="B402" s="15">
        <v>1251</v>
      </c>
      <c r="C402" t="s">
        <v>73</v>
      </c>
      <c r="D402" s="3" t="s">
        <v>368</v>
      </c>
      <c r="E402" s="17" t="s">
        <v>436</v>
      </c>
      <c r="F402" s="10">
        <v>198</v>
      </c>
      <c r="G402" s="10">
        <f t="shared" si="12"/>
        <v>792</v>
      </c>
      <c r="H402" s="10">
        <v>317</v>
      </c>
      <c r="I402" s="10">
        <f t="shared" si="13"/>
        <v>1109</v>
      </c>
      <c r="J402" s="10">
        <v>1188</v>
      </c>
      <c r="K402"/>
      <c r="L402" s="31">
        <v>2</v>
      </c>
      <c r="M402" s="33">
        <v>4</v>
      </c>
    </row>
    <row r="403" spans="1:13">
      <c r="A403" s="4">
        <v>10402</v>
      </c>
      <c r="B403" s="15">
        <v>1253</v>
      </c>
      <c r="C403" t="s">
        <v>4</v>
      </c>
      <c r="D403" s="3" t="s">
        <v>369</v>
      </c>
      <c r="E403" s="17" t="s">
        <v>484</v>
      </c>
      <c r="F403" s="10">
        <v>245</v>
      </c>
      <c r="G403" s="10">
        <f t="shared" si="12"/>
        <v>980</v>
      </c>
      <c r="H403" s="10">
        <v>666</v>
      </c>
      <c r="I403" s="10">
        <f t="shared" si="13"/>
        <v>1646</v>
      </c>
      <c r="J403" s="10">
        <v>1299</v>
      </c>
      <c r="K403"/>
      <c r="L403" s="31">
        <v>1</v>
      </c>
      <c r="M403" s="34">
        <v>2</v>
      </c>
    </row>
    <row r="404" spans="1:13">
      <c r="A404" s="4">
        <v>10403</v>
      </c>
      <c r="B404" s="15">
        <v>1254</v>
      </c>
      <c r="C404" t="s">
        <v>4</v>
      </c>
      <c r="D404" s="3" t="s">
        <v>370</v>
      </c>
      <c r="E404" s="17" t="s">
        <v>436</v>
      </c>
      <c r="F404" s="10">
        <v>65</v>
      </c>
      <c r="G404" s="10">
        <f t="shared" si="12"/>
        <v>260</v>
      </c>
      <c r="H404" s="10">
        <v>130</v>
      </c>
      <c r="I404" s="10">
        <f t="shared" si="13"/>
        <v>390</v>
      </c>
      <c r="J404" s="10">
        <v>468</v>
      </c>
      <c r="K404"/>
      <c r="L404" s="31">
        <v>2</v>
      </c>
      <c r="M404" s="33">
        <v>4</v>
      </c>
    </row>
    <row r="405" spans="1:13">
      <c r="A405" s="4">
        <v>10404</v>
      </c>
      <c r="B405" s="15">
        <v>1247</v>
      </c>
      <c r="C405" t="s">
        <v>21</v>
      </c>
      <c r="D405" s="3" t="s">
        <v>371</v>
      </c>
      <c r="E405" s="17" t="s">
        <v>484</v>
      </c>
      <c r="F405" s="10">
        <v>655</v>
      </c>
      <c r="G405" s="10">
        <f t="shared" si="12"/>
        <v>2620</v>
      </c>
      <c r="H405" s="10">
        <v>8120</v>
      </c>
      <c r="I405" s="10">
        <f t="shared" si="13"/>
        <v>10740</v>
      </c>
      <c r="J405" s="10">
        <v>6940</v>
      </c>
      <c r="K405" s="31" t="s">
        <v>503</v>
      </c>
    </row>
    <row r="406" spans="1:13">
      <c r="A406" s="4">
        <v>10405</v>
      </c>
      <c r="B406" s="15">
        <v>1248</v>
      </c>
      <c r="C406" t="s">
        <v>4</v>
      </c>
      <c r="D406" s="3" t="s">
        <v>372</v>
      </c>
      <c r="E406" s="17" t="s">
        <v>433</v>
      </c>
      <c r="F406" s="11">
        <v>70</v>
      </c>
      <c r="G406" s="10">
        <f t="shared" si="12"/>
        <v>280</v>
      </c>
      <c r="H406" s="11">
        <v>88</v>
      </c>
      <c r="I406" s="10">
        <f t="shared" si="13"/>
        <v>368</v>
      </c>
      <c r="J406" s="11">
        <v>508</v>
      </c>
      <c r="K406"/>
    </row>
    <row r="407" spans="1:13">
      <c r="A407" s="4">
        <v>10406</v>
      </c>
      <c r="B407" s="15">
        <v>1249</v>
      </c>
      <c r="C407" t="s">
        <v>4</v>
      </c>
      <c r="D407" s="3" t="s">
        <v>373</v>
      </c>
      <c r="E407" s="17" t="s">
        <v>439</v>
      </c>
      <c r="F407" s="10">
        <v>625</v>
      </c>
      <c r="G407" s="10">
        <f t="shared" si="12"/>
        <v>2500</v>
      </c>
      <c r="H407" s="10">
        <v>0</v>
      </c>
      <c r="I407" s="10">
        <f t="shared" si="13"/>
        <v>2500</v>
      </c>
      <c r="J407" s="10">
        <v>1230</v>
      </c>
      <c r="K407"/>
      <c r="L407" s="31">
        <v>2</v>
      </c>
      <c r="M407" s="33">
        <v>3</v>
      </c>
    </row>
    <row r="408" spans="1:13">
      <c r="A408" s="4">
        <v>10407</v>
      </c>
      <c r="B408" s="15">
        <v>867</v>
      </c>
      <c r="C408" t="s">
        <v>4</v>
      </c>
      <c r="D408" s="3" t="s">
        <v>374</v>
      </c>
      <c r="E408" s="17" t="s">
        <v>432</v>
      </c>
      <c r="F408" s="10">
        <v>140</v>
      </c>
      <c r="G408" s="10">
        <f t="shared" si="12"/>
        <v>560</v>
      </c>
      <c r="H408" s="10">
        <v>280</v>
      </c>
      <c r="I408" s="10">
        <f t="shared" si="13"/>
        <v>840</v>
      </c>
      <c r="J408" s="10">
        <v>1092</v>
      </c>
      <c r="K408"/>
      <c r="L408" s="31">
        <v>2</v>
      </c>
      <c r="M408" s="33">
        <v>12</v>
      </c>
    </row>
    <row r="409" spans="1:13">
      <c r="A409" s="4">
        <v>10408</v>
      </c>
      <c r="B409" s="15">
        <v>1252</v>
      </c>
      <c r="C409" t="s">
        <v>4</v>
      </c>
      <c r="D409" s="3" t="s">
        <v>375</v>
      </c>
      <c r="E409" s="17" t="s">
        <v>484</v>
      </c>
      <c r="F409" s="10">
        <v>152</v>
      </c>
      <c r="G409" s="10">
        <f t="shared" si="12"/>
        <v>608</v>
      </c>
      <c r="H409" s="10">
        <v>745</v>
      </c>
      <c r="I409" s="10">
        <f t="shared" si="13"/>
        <v>1353</v>
      </c>
      <c r="J409" s="10">
        <v>912</v>
      </c>
      <c r="K409"/>
      <c r="L409" s="31">
        <v>1</v>
      </c>
      <c r="M409" s="34">
        <v>1</v>
      </c>
    </row>
    <row r="410" spans="1:13">
      <c r="A410" s="4">
        <v>10409</v>
      </c>
      <c r="B410" s="15">
        <v>1255</v>
      </c>
      <c r="C410" t="s">
        <v>4</v>
      </c>
      <c r="D410" s="3" t="s">
        <v>376</v>
      </c>
      <c r="E410" s="17" t="s">
        <v>437</v>
      </c>
      <c r="F410" s="10">
        <v>600</v>
      </c>
      <c r="G410" s="10">
        <f t="shared" si="12"/>
        <v>2400</v>
      </c>
      <c r="H410" s="10">
        <v>1800</v>
      </c>
      <c r="I410" s="10">
        <f t="shared" si="13"/>
        <v>4200</v>
      </c>
      <c r="J410" s="10">
        <v>4500</v>
      </c>
      <c r="K410" s="31" t="s">
        <v>503</v>
      </c>
      <c r="L410" s="31">
        <v>1</v>
      </c>
      <c r="M410" s="33">
        <v>7</v>
      </c>
    </row>
    <row r="411" spans="1:13">
      <c r="A411" s="4">
        <v>10410</v>
      </c>
      <c r="B411" s="15">
        <v>1256</v>
      </c>
      <c r="C411" t="s">
        <v>4</v>
      </c>
      <c r="D411" s="3" t="s">
        <v>377</v>
      </c>
      <c r="E411" s="17" t="s">
        <v>432</v>
      </c>
      <c r="F411" s="10">
        <v>505</v>
      </c>
      <c r="G411" s="10">
        <f t="shared" si="12"/>
        <v>2020</v>
      </c>
      <c r="H411" s="10">
        <v>1010</v>
      </c>
      <c r="I411" s="10">
        <f t="shared" si="13"/>
        <v>3030</v>
      </c>
      <c r="J411" s="10">
        <v>3283</v>
      </c>
      <c r="K411"/>
      <c r="L411" s="31">
        <v>2</v>
      </c>
      <c r="M411" s="33">
        <v>12</v>
      </c>
    </row>
    <row r="412" spans="1:13">
      <c r="A412" s="4">
        <v>10411</v>
      </c>
      <c r="B412" s="15">
        <v>1257</v>
      </c>
      <c r="C412" t="s">
        <v>4</v>
      </c>
      <c r="D412" s="3" t="s">
        <v>461</v>
      </c>
      <c r="E412" s="17" t="s">
        <v>436</v>
      </c>
      <c r="F412" s="10">
        <v>135</v>
      </c>
      <c r="G412" s="10">
        <f t="shared" si="12"/>
        <v>540</v>
      </c>
      <c r="H412" s="10">
        <v>270</v>
      </c>
      <c r="I412" s="10">
        <f t="shared" si="13"/>
        <v>810</v>
      </c>
      <c r="J412" s="10">
        <v>743</v>
      </c>
      <c r="K412"/>
    </row>
    <row r="413" spans="1:13">
      <c r="A413" s="4">
        <v>10412</v>
      </c>
      <c r="B413" s="15">
        <v>1258</v>
      </c>
      <c r="C413" t="s">
        <v>4</v>
      </c>
      <c r="D413" s="3" t="s">
        <v>427</v>
      </c>
      <c r="E413" s="17" t="s">
        <v>435</v>
      </c>
      <c r="F413" s="10">
        <v>140</v>
      </c>
      <c r="G413" s="10">
        <f t="shared" si="12"/>
        <v>560</v>
      </c>
      <c r="H413" s="10">
        <v>364</v>
      </c>
      <c r="I413" s="10">
        <f t="shared" si="13"/>
        <v>924</v>
      </c>
      <c r="J413" s="10">
        <v>840</v>
      </c>
      <c r="K413"/>
    </row>
    <row r="414" spans="1:13">
      <c r="A414" s="4">
        <v>10413</v>
      </c>
      <c r="B414" s="15">
        <v>1259</v>
      </c>
      <c r="C414" t="s">
        <v>21</v>
      </c>
      <c r="D414" s="3" t="s">
        <v>378</v>
      </c>
      <c r="E414" s="17" t="s">
        <v>484</v>
      </c>
      <c r="F414" s="10">
        <v>571</v>
      </c>
      <c r="G414" s="10">
        <f t="shared" si="12"/>
        <v>2284</v>
      </c>
      <c r="H414" s="10">
        <v>14111</v>
      </c>
      <c r="I414" s="10">
        <f t="shared" si="13"/>
        <v>16395</v>
      </c>
      <c r="J414" s="10">
        <v>11289</v>
      </c>
      <c r="K414" s="31" t="s">
        <v>503</v>
      </c>
      <c r="L414" s="31">
        <v>1</v>
      </c>
      <c r="M414" s="34">
        <v>1</v>
      </c>
    </row>
    <row r="415" spans="1:13">
      <c r="A415" s="4">
        <v>10414</v>
      </c>
      <c r="B415" s="15">
        <v>1260</v>
      </c>
      <c r="C415" t="s">
        <v>4</v>
      </c>
      <c r="D415" s="3" t="s">
        <v>379</v>
      </c>
      <c r="E415" s="17" t="s">
        <v>434</v>
      </c>
      <c r="F415" s="10">
        <v>950</v>
      </c>
      <c r="G415" s="10">
        <f t="shared" si="12"/>
        <v>3800</v>
      </c>
      <c r="H415" s="10">
        <v>2100</v>
      </c>
      <c r="I415" s="10">
        <f t="shared" si="13"/>
        <v>5900</v>
      </c>
      <c r="J415" s="10">
        <v>6680</v>
      </c>
      <c r="K415"/>
      <c r="L415" s="31">
        <v>2</v>
      </c>
      <c r="M415" s="33">
        <v>8</v>
      </c>
    </row>
    <row r="416" spans="1:13">
      <c r="A416" s="4">
        <v>10415</v>
      </c>
      <c r="B416" s="15">
        <v>1261</v>
      </c>
      <c r="C416" t="s">
        <v>4</v>
      </c>
      <c r="D416" s="3" t="s">
        <v>380</v>
      </c>
      <c r="E416" s="17" t="s">
        <v>439</v>
      </c>
      <c r="F416" s="10">
        <v>1215</v>
      </c>
      <c r="G416" s="10">
        <f t="shared" si="12"/>
        <v>4860</v>
      </c>
      <c r="H416" s="10">
        <v>1079</v>
      </c>
      <c r="I416" s="10">
        <f t="shared" si="13"/>
        <v>5939</v>
      </c>
      <c r="J416" s="10">
        <v>5656</v>
      </c>
      <c r="K416"/>
    </row>
    <row r="417" spans="1:13">
      <c r="A417" s="4">
        <v>10416</v>
      </c>
      <c r="B417" s="15">
        <v>1501</v>
      </c>
      <c r="C417" t="s">
        <v>4</v>
      </c>
      <c r="D417" s="3" t="s">
        <v>381</v>
      </c>
      <c r="E417" s="17" t="s">
        <v>432</v>
      </c>
      <c r="F417" s="10">
        <v>50</v>
      </c>
      <c r="G417" s="10">
        <f t="shared" si="12"/>
        <v>200</v>
      </c>
      <c r="H417" s="10">
        <v>50</v>
      </c>
      <c r="I417" s="10">
        <f t="shared" si="13"/>
        <v>250</v>
      </c>
      <c r="J417" s="10">
        <v>300</v>
      </c>
      <c r="K417"/>
    </row>
    <row r="418" spans="1:13">
      <c r="A418" s="4">
        <v>10417</v>
      </c>
      <c r="B418" s="15">
        <v>1262</v>
      </c>
      <c r="C418" t="s">
        <v>4</v>
      </c>
      <c r="D418" s="3" t="s">
        <v>382</v>
      </c>
      <c r="E418" s="17" t="s">
        <v>437</v>
      </c>
      <c r="F418" s="10">
        <v>120</v>
      </c>
      <c r="G418" s="10">
        <f t="shared" si="12"/>
        <v>480</v>
      </c>
      <c r="H418" s="10">
        <v>120</v>
      </c>
      <c r="I418" s="10">
        <f t="shared" si="13"/>
        <v>600</v>
      </c>
      <c r="J418" s="10">
        <v>720</v>
      </c>
      <c r="K418"/>
      <c r="L418" s="31">
        <v>2</v>
      </c>
      <c r="M418" s="33">
        <v>7</v>
      </c>
    </row>
    <row r="419" spans="1:13">
      <c r="A419" s="4">
        <v>10418</v>
      </c>
      <c r="B419" s="15">
        <v>1263</v>
      </c>
      <c r="C419" t="s">
        <v>4</v>
      </c>
      <c r="D419" s="3" t="s">
        <v>383</v>
      </c>
      <c r="E419" s="17" t="s">
        <v>485</v>
      </c>
      <c r="F419" s="10">
        <v>185</v>
      </c>
      <c r="G419" s="10">
        <f t="shared" si="12"/>
        <v>740</v>
      </c>
      <c r="H419" s="10">
        <v>630</v>
      </c>
      <c r="I419" s="10">
        <f t="shared" si="13"/>
        <v>1370</v>
      </c>
      <c r="J419" s="10">
        <v>1110</v>
      </c>
      <c r="K419"/>
    </row>
    <row r="420" spans="1:13">
      <c r="A420" s="4">
        <v>10419</v>
      </c>
      <c r="B420" s="15">
        <v>1265</v>
      </c>
      <c r="C420" t="s">
        <v>4</v>
      </c>
      <c r="D420" s="3" t="s">
        <v>384</v>
      </c>
      <c r="E420" s="17" t="s">
        <v>422</v>
      </c>
      <c r="F420" s="10">
        <v>100</v>
      </c>
      <c r="G420" s="10">
        <f t="shared" si="12"/>
        <v>400</v>
      </c>
      <c r="H420" s="10">
        <v>250</v>
      </c>
      <c r="I420" s="10">
        <f t="shared" si="13"/>
        <v>650</v>
      </c>
      <c r="J420" s="10">
        <v>600</v>
      </c>
      <c r="K420"/>
      <c r="L420" s="31">
        <v>2</v>
      </c>
      <c r="M420" s="33">
        <v>11</v>
      </c>
    </row>
    <row r="421" spans="1:13">
      <c r="A421" s="4">
        <v>10420</v>
      </c>
      <c r="B421" s="15">
        <v>1266</v>
      </c>
      <c r="C421" t="s">
        <v>4</v>
      </c>
      <c r="D421" s="3" t="s">
        <v>385</v>
      </c>
      <c r="E421" s="17" t="s">
        <v>432</v>
      </c>
      <c r="F421" s="10">
        <v>190</v>
      </c>
      <c r="G421" s="10">
        <f t="shared" si="12"/>
        <v>760</v>
      </c>
      <c r="H421" s="10">
        <v>285</v>
      </c>
      <c r="I421" s="10">
        <f t="shared" si="13"/>
        <v>1045</v>
      </c>
      <c r="J421" s="10">
        <v>1102</v>
      </c>
      <c r="K421"/>
    </row>
    <row r="422" spans="1:13">
      <c r="A422" s="4">
        <v>10421</v>
      </c>
      <c r="B422" s="15">
        <v>1267</v>
      </c>
      <c r="C422" t="s">
        <v>4</v>
      </c>
      <c r="D422" s="3" t="s">
        <v>386</v>
      </c>
      <c r="E422" s="17" t="s">
        <v>484</v>
      </c>
      <c r="F422" s="10">
        <v>158</v>
      </c>
      <c r="G422" s="10">
        <f t="shared" si="12"/>
        <v>632</v>
      </c>
      <c r="H422" s="10">
        <v>891</v>
      </c>
      <c r="I422" s="10">
        <f t="shared" si="13"/>
        <v>1523</v>
      </c>
      <c r="J422" s="10">
        <v>948</v>
      </c>
      <c r="K422"/>
      <c r="L422" s="31">
        <v>1</v>
      </c>
      <c r="M422" s="34">
        <v>1</v>
      </c>
    </row>
    <row r="423" spans="1:13">
      <c r="A423" s="4">
        <v>10422</v>
      </c>
      <c r="B423" s="15">
        <v>1250</v>
      </c>
      <c r="C423" t="s">
        <v>4</v>
      </c>
      <c r="D423" s="3" t="s">
        <v>387</v>
      </c>
      <c r="E423" s="17" t="s">
        <v>486</v>
      </c>
      <c r="F423" s="10">
        <v>180</v>
      </c>
      <c r="G423" s="10">
        <f t="shared" si="12"/>
        <v>720</v>
      </c>
      <c r="H423" s="10">
        <v>720</v>
      </c>
      <c r="I423" s="10">
        <f t="shared" si="13"/>
        <v>1440</v>
      </c>
      <c r="J423" s="10">
        <v>1080</v>
      </c>
      <c r="K423"/>
    </row>
    <row r="424" spans="1:13">
      <c r="A424" s="4">
        <v>10423</v>
      </c>
      <c r="B424" s="15">
        <v>1268</v>
      </c>
      <c r="C424" t="s">
        <v>4</v>
      </c>
      <c r="D424" s="3" t="s">
        <v>388</v>
      </c>
      <c r="E424" s="17" t="s">
        <v>439</v>
      </c>
      <c r="F424" s="10">
        <v>115</v>
      </c>
      <c r="G424" s="10">
        <f t="shared" si="12"/>
        <v>460</v>
      </c>
      <c r="H424" s="10">
        <v>438</v>
      </c>
      <c r="I424" s="10">
        <f t="shared" si="13"/>
        <v>898</v>
      </c>
      <c r="J424" s="10">
        <v>690</v>
      </c>
      <c r="K424"/>
      <c r="L424" s="31">
        <v>2</v>
      </c>
      <c r="M424" s="33">
        <v>3</v>
      </c>
    </row>
    <row r="425" spans="1:13">
      <c r="A425" s="4">
        <v>10424</v>
      </c>
      <c r="B425" s="15">
        <v>1269</v>
      </c>
      <c r="C425" t="s">
        <v>21</v>
      </c>
      <c r="D425" s="3" t="s">
        <v>389</v>
      </c>
      <c r="E425" s="17" t="s">
        <v>484</v>
      </c>
      <c r="F425" s="10">
        <v>130</v>
      </c>
      <c r="G425" s="10">
        <f t="shared" si="12"/>
        <v>520</v>
      </c>
      <c r="H425" s="10">
        <v>182</v>
      </c>
      <c r="I425" s="10">
        <f t="shared" si="13"/>
        <v>702</v>
      </c>
      <c r="J425" s="10">
        <v>780</v>
      </c>
      <c r="K425"/>
      <c r="L425" s="31">
        <v>1</v>
      </c>
      <c r="M425" s="33">
        <v>2</v>
      </c>
    </row>
    <row r="426" spans="1:13">
      <c r="A426" s="4">
        <v>10425</v>
      </c>
      <c r="B426" s="15">
        <v>1530</v>
      </c>
      <c r="C426" t="s">
        <v>4</v>
      </c>
      <c r="D426" s="3" t="s">
        <v>390</v>
      </c>
      <c r="E426" s="17" t="s">
        <v>432</v>
      </c>
      <c r="F426" s="10">
        <v>140</v>
      </c>
      <c r="G426" s="10">
        <f t="shared" si="12"/>
        <v>560</v>
      </c>
      <c r="H426" s="10">
        <v>280</v>
      </c>
      <c r="I426" s="10">
        <f t="shared" si="13"/>
        <v>840</v>
      </c>
      <c r="J426" s="10">
        <v>980</v>
      </c>
      <c r="K426"/>
      <c r="L426" s="31">
        <v>2</v>
      </c>
      <c r="M426" s="33">
        <v>12</v>
      </c>
    </row>
    <row r="427" spans="1:13">
      <c r="A427" s="4">
        <v>10426</v>
      </c>
      <c r="B427" s="15">
        <v>1502</v>
      </c>
      <c r="C427" t="s">
        <v>4</v>
      </c>
      <c r="D427" s="3" t="s">
        <v>478</v>
      </c>
      <c r="E427" s="17" t="s">
        <v>422</v>
      </c>
      <c r="F427" s="11">
        <v>455</v>
      </c>
      <c r="G427" s="10">
        <f t="shared" si="12"/>
        <v>1820</v>
      </c>
      <c r="H427" s="11">
        <v>0</v>
      </c>
      <c r="I427" s="10">
        <f t="shared" si="13"/>
        <v>1820</v>
      </c>
      <c r="J427" s="11">
        <v>3730</v>
      </c>
      <c r="K427"/>
      <c r="L427" s="31">
        <v>1</v>
      </c>
      <c r="M427" s="33">
        <v>10</v>
      </c>
    </row>
    <row r="428" spans="1:13">
      <c r="A428" s="4">
        <v>10427</v>
      </c>
      <c r="B428" s="15">
        <v>1270</v>
      </c>
      <c r="C428" t="s">
        <v>4</v>
      </c>
      <c r="D428" s="3" t="s">
        <v>391</v>
      </c>
      <c r="E428" s="17" t="s">
        <v>422</v>
      </c>
      <c r="F428" s="10">
        <v>130</v>
      </c>
      <c r="G428" s="10">
        <f t="shared" si="12"/>
        <v>520</v>
      </c>
      <c r="H428" s="10">
        <v>390</v>
      </c>
      <c r="I428" s="10">
        <f t="shared" si="13"/>
        <v>910</v>
      </c>
      <c r="J428" s="10">
        <v>910</v>
      </c>
      <c r="K428"/>
      <c r="L428" s="31">
        <v>1</v>
      </c>
      <c r="M428" s="33">
        <v>11</v>
      </c>
    </row>
    <row r="429" spans="1:13">
      <c r="A429" s="4">
        <v>10428</v>
      </c>
      <c r="B429" s="15">
        <v>1271</v>
      </c>
      <c r="C429" t="s">
        <v>4</v>
      </c>
      <c r="D429" s="3" t="s">
        <v>392</v>
      </c>
      <c r="E429" s="17" t="s">
        <v>437</v>
      </c>
      <c r="F429" s="10">
        <v>300</v>
      </c>
      <c r="G429" s="10">
        <f t="shared" si="12"/>
        <v>1200</v>
      </c>
      <c r="H429" s="10">
        <v>1014</v>
      </c>
      <c r="I429" s="10">
        <f t="shared" si="13"/>
        <v>2214</v>
      </c>
      <c r="J429" s="10">
        <v>3240</v>
      </c>
      <c r="K429"/>
      <c r="L429" s="31">
        <v>2</v>
      </c>
      <c r="M429" s="34">
        <v>13</v>
      </c>
    </row>
    <row r="430" spans="1:13">
      <c r="A430" s="4">
        <v>10429</v>
      </c>
      <c r="B430" s="15">
        <v>1273</v>
      </c>
      <c r="C430" t="s">
        <v>4</v>
      </c>
      <c r="D430" s="3" t="s">
        <v>393</v>
      </c>
      <c r="E430" s="17" t="s">
        <v>422</v>
      </c>
      <c r="F430" s="11">
        <v>403</v>
      </c>
      <c r="G430" s="10">
        <f t="shared" si="12"/>
        <v>1612</v>
      </c>
      <c r="H430" s="11">
        <v>403</v>
      </c>
      <c r="I430" s="10">
        <f t="shared" si="13"/>
        <v>2015</v>
      </c>
      <c r="J430" s="11">
        <v>3224</v>
      </c>
      <c r="K430"/>
      <c r="L430" s="31">
        <v>2</v>
      </c>
      <c r="M430" s="33">
        <v>10</v>
      </c>
    </row>
    <row r="431" spans="1:13">
      <c r="A431" s="4">
        <v>10430</v>
      </c>
      <c r="B431" s="15">
        <v>1534</v>
      </c>
      <c r="C431" t="s">
        <v>4</v>
      </c>
      <c r="D431" s="3" t="s">
        <v>479</v>
      </c>
      <c r="E431" s="17" t="s">
        <v>437</v>
      </c>
      <c r="F431" s="10">
        <v>250</v>
      </c>
      <c r="G431" s="10">
        <f t="shared" si="12"/>
        <v>1000</v>
      </c>
      <c r="H431" s="10">
        <v>0</v>
      </c>
      <c r="I431" s="10">
        <f t="shared" si="13"/>
        <v>1000</v>
      </c>
      <c r="J431" s="10">
        <v>732</v>
      </c>
      <c r="K431"/>
    </row>
    <row r="432" spans="1:13">
      <c r="A432" s="4">
        <v>10431</v>
      </c>
      <c r="B432" s="15">
        <v>1010</v>
      </c>
      <c r="C432" t="s">
        <v>4</v>
      </c>
      <c r="D432" s="3" t="s">
        <v>449</v>
      </c>
      <c r="E432" s="17" t="s">
        <v>486</v>
      </c>
      <c r="F432" s="10">
        <v>70</v>
      </c>
      <c r="G432" s="10">
        <f t="shared" si="12"/>
        <v>280</v>
      </c>
      <c r="H432" s="10">
        <v>210</v>
      </c>
      <c r="I432" s="10">
        <f t="shared" si="13"/>
        <v>490</v>
      </c>
      <c r="J432" s="10">
        <v>420</v>
      </c>
      <c r="K432"/>
    </row>
    <row r="433" spans="1:14">
      <c r="A433" s="4">
        <v>10432</v>
      </c>
      <c r="B433" s="16">
        <v>1284</v>
      </c>
      <c r="C433" t="s">
        <v>4</v>
      </c>
      <c r="D433" s="3" t="s">
        <v>477</v>
      </c>
      <c r="E433" s="17" t="s">
        <v>433</v>
      </c>
      <c r="F433" s="11">
        <v>170</v>
      </c>
      <c r="G433" s="10">
        <f t="shared" si="12"/>
        <v>680</v>
      </c>
      <c r="H433" s="11">
        <v>85</v>
      </c>
      <c r="I433" s="10">
        <f t="shared" si="13"/>
        <v>765</v>
      </c>
      <c r="J433" s="11">
        <v>1105</v>
      </c>
      <c r="K433"/>
    </row>
    <row r="434" spans="1:14">
      <c r="A434" s="4">
        <v>10433</v>
      </c>
      <c r="B434" s="16">
        <v>1277</v>
      </c>
      <c r="C434" t="s">
        <v>4</v>
      </c>
      <c r="D434" s="3" t="s">
        <v>394</v>
      </c>
      <c r="E434" s="17" t="s">
        <v>437</v>
      </c>
      <c r="F434" s="10">
        <v>305</v>
      </c>
      <c r="G434" s="10">
        <f t="shared" si="12"/>
        <v>1220</v>
      </c>
      <c r="H434" s="10">
        <v>610</v>
      </c>
      <c r="I434" s="10">
        <f t="shared" si="13"/>
        <v>1830</v>
      </c>
      <c r="J434" s="10">
        <v>1830</v>
      </c>
      <c r="K434"/>
    </row>
    <row r="435" spans="1:14">
      <c r="A435" s="4">
        <v>10434</v>
      </c>
      <c r="B435" s="16">
        <v>1278</v>
      </c>
      <c r="C435" t="s">
        <v>4</v>
      </c>
      <c r="D435" s="3" t="s">
        <v>395</v>
      </c>
      <c r="E435" s="17" t="s">
        <v>439</v>
      </c>
      <c r="F435" s="10">
        <v>4372</v>
      </c>
      <c r="G435" s="10">
        <f t="shared" si="12"/>
        <v>17488</v>
      </c>
      <c r="H435" s="10">
        <v>6875</v>
      </c>
      <c r="I435" s="10">
        <f t="shared" si="13"/>
        <v>24363</v>
      </c>
      <c r="J435" s="10">
        <v>23408</v>
      </c>
      <c r="K435"/>
      <c r="M435" s="33">
        <v>3</v>
      </c>
      <c r="N435" t="s">
        <v>509</v>
      </c>
    </row>
    <row r="436" spans="1:14">
      <c r="A436" s="4">
        <v>10435</v>
      </c>
      <c r="B436" s="16">
        <v>1504</v>
      </c>
      <c r="C436" t="s">
        <v>4</v>
      </c>
      <c r="D436" s="3" t="s">
        <v>396</v>
      </c>
      <c r="E436" s="17" t="s">
        <v>437</v>
      </c>
      <c r="F436" s="10">
        <v>100</v>
      </c>
      <c r="G436" s="10">
        <f t="shared" si="12"/>
        <v>400</v>
      </c>
      <c r="H436" s="10">
        <v>0</v>
      </c>
      <c r="I436" s="10">
        <f t="shared" si="13"/>
        <v>400</v>
      </c>
      <c r="J436" s="10">
        <v>100</v>
      </c>
      <c r="K436"/>
      <c r="L436" s="31">
        <v>2</v>
      </c>
      <c r="M436" s="33">
        <v>7</v>
      </c>
    </row>
    <row r="437" spans="1:14">
      <c r="A437" s="4">
        <v>10436</v>
      </c>
      <c r="B437" s="16">
        <v>1280</v>
      </c>
      <c r="C437" t="s">
        <v>21</v>
      </c>
      <c r="D437" s="3" t="s">
        <v>397</v>
      </c>
      <c r="E437" s="17" t="s">
        <v>484</v>
      </c>
      <c r="F437" s="10">
        <v>520</v>
      </c>
      <c r="G437" s="10">
        <f t="shared" si="12"/>
        <v>2080</v>
      </c>
      <c r="H437" s="10">
        <v>1601</v>
      </c>
      <c r="I437" s="10">
        <f t="shared" si="13"/>
        <v>3681</v>
      </c>
      <c r="J437" s="10">
        <v>6560</v>
      </c>
      <c r="K437" s="31" t="s">
        <v>503</v>
      </c>
      <c r="L437" s="31">
        <v>1</v>
      </c>
      <c r="M437" s="34">
        <v>1</v>
      </c>
    </row>
    <row r="438" spans="1:14">
      <c r="A438" s="4">
        <v>10437</v>
      </c>
      <c r="B438" s="16">
        <v>1503</v>
      </c>
      <c r="C438" t="s">
        <v>4</v>
      </c>
      <c r="D438" s="3" t="s">
        <v>398</v>
      </c>
      <c r="E438" s="17" t="s">
        <v>487</v>
      </c>
      <c r="F438" s="11">
        <v>283</v>
      </c>
      <c r="G438" s="10">
        <f t="shared" si="12"/>
        <v>1132</v>
      </c>
      <c r="H438" s="11">
        <v>164</v>
      </c>
      <c r="I438" s="10">
        <f t="shared" si="13"/>
        <v>1296</v>
      </c>
      <c r="J438" s="11">
        <v>1862</v>
      </c>
      <c r="K438"/>
      <c r="L438" s="31">
        <v>1</v>
      </c>
      <c r="M438" s="33">
        <v>10</v>
      </c>
    </row>
    <row r="439" spans="1:14">
      <c r="A439" s="4">
        <v>10438</v>
      </c>
      <c r="B439" s="16">
        <v>1282</v>
      </c>
      <c r="C439" t="s">
        <v>4</v>
      </c>
      <c r="D439" s="3" t="s">
        <v>399</v>
      </c>
      <c r="E439" s="17" t="s">
        <v>432</v>
      </c>
      <c r="F439" s="11">
        <v>804</v>
      </c>
      <c r="G439" s="10">
        <f t="shared" si="12"/>
        <v>3216</v>
      </c>
      <c r="H439" s="11">
        <v>0</v>
      </c>
      <c r="I439" s="10">
        <f t="shared" si="13"/>
        <v>3216</v>
      </c>
      <c r="J439" s="11">
        <v>3377</v>
      </c>
      <c r="K439"/>
    </row>
    <row r="440" spans="1:14">
      <c r="A440" s="4">
        <v>10439</v>
      </c>
      <c r="B440" s="16">
        <v>1506</v>
      </c>
      <c r="C440" t="s">
        <v>4</v>
      </c>
      <c r="D440" s="3" t="s">
        <v>400</v>
      </c>
      <c r="E440" s="17" t="s">
        <v>422</v>
      </c>
      <c r="F440" s="11">
        <v>1300</v>
      </c>
      <c r="G440" s="10">
        <f t="shared" si="12"/>
        <v>5200</v>
      </c>
      <c r="H440" s="11">
        <v>0</v>
      </c>
      <c r="I440" s="10">
        <f t="shared" si="13"/>
        <v>5200</v>
      </c>
      <c r="J440" s="11">
        <v>7800</v>
      </c>
      <c r="K440"/>
      <c r="L440" s="31">
        <v>1</v>
      </c>
      <c r="M440" s="33">
        <v>10</v>
      </c>
    </row>
    <row r="441" spans="1:14">
      <c r="A441" s="4">
        <v>10440</v>
      </c>
      <c r="B441" s="16">
        <v>1283</v>
      </c>
      <c r="C441" t="s">
        <v>4</v>
      </c>
      <c r="D441" s="3" t="s">
        <v>401</v>
      </c>
      <c r="E441" s="17" t="s">
        <v>483</v>
      </c>
      <c r="F441" s="10">
        <v>285</v>
      </c>
      <c r="G441" s="10">
        <f t="shared" si="12"/>
        <v>1140</v>
      </c>
      <c r="H441" s="10">
        <v>1426</v>
      </c>
      <c r="I441" s="10">
        <f t="shared" si="13"/>
        <v>2566</v>
      </c>
      <c r="J441" s="10">
        <v>1995</v>
      </c>
      <c r="K441"/>
      <c r="L441" s="31">
        <v>2</v>
      </c>
      <c r="M441" s="33">
        <v>8</v>
      </c>
    </row>
    <row r="442" spans="1:14">
      <c r="A442" s="4">
        <v>10441</v>
      </c>
      <c r="B442" s="16">
        <v>1285</v>
      </c>
      <c r="C442" t="s">
        <v>4</v>
      </c>
      <c r="D442" s="3" t="s">
        <v>402</v>
      </c>
      <c r="E442" s="17" t="s">
        <v>433</v>
      </c>
      <c r="F442" s="10">
        <v>130</v>
      </c>
      <c r="G442" s="10">
        <f t="shared" si="12"/>
        <v>520</v>
      </c>
      <c r="H442" s="10">
        <v>533</v>
      </c>
      <c r="I442" s="10">
        <f t="shared" si="13"/>
        <v>1053</v>
      </c>
      <c r="J442" s="10">
        <v>910</v>
      </c>
      <c r="K442"/>
      <c r="L442" s="36">
        <v>2</v>
      </c>
      <c r="M442" s="37">
        <v>9</v>
      </c>
    </row>
    <row r="443" spans="1:14">
      <c r="A443" s="4">
        <v>10442</v>
      </c>
      <c r="B443" s="16">
        <v>1516</v>
      </c>
      <c r="C443" t="s">
        <v>4</v>
      </c>
      <c r="D443" s="3" t="s">
        <v>403</v>
      </c>
      <c r="E443" s="17" t="s">
        <v>436</v>
      </c>
      <c r="F443" s="10">
        <v>106</v>
      </c>
      <c r="G443" s="10">
        <f t="shared" si="12"/>
        <v>424</v>
      </c>
      <c r="H443" s="10">
        <v>318</v>
      </c>
      <c r="I443" s="10">
        <f t="shared" si="13"/>
        <v>742</v>
      </c>
      <c r="J443" s="10">
        <v>636</v>
      </c>
      <c r="K443"/>
      <c r="L443" s="31">
        <v>2</v>
      </c>
      <c r="M443" s="33">
        <v>5</v>
      </c>
    </row>
    <row r="444" spans="1:14">
      <c r="A444" s="4">
        <v>10443</v>
      </c>
      <c r="B444" s="16">
        <v>1699</v>
      </c>
      <c r="C444" t="s">
        <v>4</v>
      </c>
      <c r="D444" s="3" t="s">
        <v>404</v>
      </c>
      <c r="E444" s="17" t="s">
        <v>484</v>
      </c>
      <c r="F444" s="10">
        <v>4553</v>
      </c>
      <c r="G444" s="10">
        <f t="shared" si="12"/>
        <v>18212</v>
      </c>
      <c r="H444" s="10">
        <v>13659</v>
      </c>
      <c r="I444" s="10">
        <f t="shared" si="13"/>
        <v>31871</v>
      </c>
      <c r="J444" s="10">
        <v>24195</v>
      </c>
      <c r="K444"/>
      <c r="L444" s="31">
        <v>2</v>
      </c>
      <c r="M444" s="33">
        <v>9</v>
      </c>
    </row>
    <row r="445" spans="1:14">
      <c r="A445" s="4">
        <v>10444</v>
      </c>
      <c r="B445" s="16">
        <v>1288</v>
      </c>
      <c r="C445" t="s">
        <v>4</v>
      </c>
      <c r="D445" s="3" t="s">
        <v>405</v>
      </c>
      <c r="E445" s="17" t="s">
        <v>436</v>
      </c>
      <c r="F445" s="10">
        <v>205</v>
      </c>
      <c r="G445" s="10">
        <f t="shared" si="12"/>
        <v>820</v>
      </c>
      <c r="H445" s="10">
        <v>698</v>
      </c>
      <c r="I445" s="10">
        <f t="shared" si="13"/>
        <v>1518</v>
      </c>
      <c r="J445" s="10">
        <v>1230</v>
      </c>
      <c r="K445"/>
      <c r="L445" s="31">
        <v>2</v>
      </c>
      <c r="M445" s="33">
        <v>4</v>
      </c>
    </row>
    <row r="446" spans="1:14">
      <c r="A446" s="4">
        <v>10445</v>
      </c>
      <c r="B446" s="16">
        <v>1505</v>
      </c>
      <c r="C446" t="s">
        <v>4</v>
      </c>
      <c r="D446" s="3" t="s">
        <v>406</v>
      </c>
      <c r="E446" s="17" t="s">
        <v>437</v>
      </c>
      <c r="F446" s="10">
        <v>278</v>
      </c>
      <c r="G446" s="10">
        <f t="shared" si="12"/>
        <v>1112</v>
      </c>
      <c r="H446" s="10">
        <v>0</v>
      </c>
      <c r="I446" s="10">
        <f t="shared" si="13"/>
        <v>1112</v>
      </c>
      <c r="J446" s="10">
        <v>0</v>
      </c>
      <c r="K446"/>
      <c r="L446" s="31">
        <v>2</v>
      </c>
      <c r="M446" s="33">
        <v>7</v>
      </c>
    </row>
    <row r="447" spans="1:14">
      <c r="A447" s="4">
        <v>10446</v>
      </c>
      <c r="B447" s="16">
        <v>1287</v>
      </c>
      <c r="C447" t="s">
        <v>4</v>
      </c>
      <c r="D447" s="3" t="s">
        <v>407</v>
      </c>
      <c r="E447" s="17" t="s">
        <v>432</v>
      </c>
      <c r="F447" s="11">
        <v>207</v>
      </c>
      <c r="G447" s="10">
        <f t="shared" si="12"/>
        <v>828</v>
      </c>
      <c r="H447" s="11">
        <v>0</v>
      </c>
      <c r="I447" s="10">
        <f t="shared" si="13"/>
        <v>828</v>
      </c>
      <c r="J447" s="11">
        <v>1035</v>
      </c>
      <c r="K447"/>
      <c r="L447" s="31">
        <v>2</v>
      </c>
      <c r="M447" s="33">
        <v>12</v>
      </c>
    </row>
    <row r="448" spans="1:14">
      <c r="A448" s="4">
        <v>10447</v>
      </c>
      <c r="B448" s="16">
        <v>1289</v>
      </c>
      <c r="C448" t="s">
        <v>4</v>
      </c>
      <c r="D448" s="3" t="s">
        <v>408</v>
      </c>
      <c r="E448" s="17" t="s">
        <v>437</v>
      </c>
      <c r="F448" s="10">
        <v>2795</v>
      </c>
      <c r="G448" s="10">
        <f t="shared" si="12"/>
        <v>11180</v>
      </c>
      <c r="H448" s="10">
        <v>11180</v>
      </c>
      <c r="I448" s="10">
        <f t="shared" si="13"/>
        <v>22360</v>
      </c>
      <c r="J448" s="10">
        <v>19440</v>
      </c>
      <c r="K448" s="31" t="s">
        <v>503</v>
      </c>
      <c r="L448" s="31">
        <v>1</v>
      </c>
      <c r="M448" s="33">
        <v>7</v>
      </c>
    </row>
    <row r="449" spans="1:13">
      <c r="A449" s="4">
        <v>10448</v>
      </c>
      <c r="B449" s="16">
        <v>1290</v>
      </c>
      <c r="C449" t="s">
        <v>73</v>
      </c>
      <c r="D449" s="3" t="s">
        <v>409</v>
      </c>
      <c r="E449" s="17" t="s">
        <v>433</v>
      </c>
      <c r="F449" s="10">
        <v>280</v>
      </c>
      <c r="G449" s="10">
        <f t="shared" si="12"/>
        <v>1120</v>
      </c>
      <c r="H449" s="10">
        <v>840</v>
      </c>
      <c r="I449" s="10">
        <f t="shared" si="13"/>
        <v>1960</v>
      </c>
      <c r="J449" s="10">
        <v>1680</v>
      </c>
      <c r="K449"/>
      <c r="L449" s="31">
        <v>2</v>
      </c>
      <c r="M449" s="33">
        <v>9</v>
      </c>
    </row>
    <row r="450" spans="1:13">
      <c r="A450" s="4">
        <v>10449</v>
      </c>
      <c r="B450" s="16">
        <v>1291</v>
      </c>
      <c r="C450" t="s">
        <v>4</v>
      </c>
      <c r="D450" s="3" t="s">
        <v>410</v>
      </c>
      <c r="E450" s="17" t="s">
        <v>484</v>
      </c>
      <c r="F450" s="10">
        <v>415</v>
      </c>
      <c r="G450" s="10">
        <f t="shared" si="12"/>
        <v>1660</v>
      </c>
      <c r="H450" s="10">
        <v>1738</v>
      </c>
      <c r="I450" s="10">
        <f t="shared" si="13"/>
        <v>3398</v>
      </c>
      <c r="J450" s="10">
        <v>2490</v>
      </c>
      <c r="K450"/>
      <c r="L450" s="31">
        <v>2</v>
      </c>
      <c r="M450" s="33">
        <v>2</v>
      </c>
    </row>
    <row r="451" spans="1:13">
      <c r="A451" s="4">
        <v>10450</v>
      </c>
      <c r="B451" s="16">
        <v>1292</v>
      </c>
      <c r="C451" t="s">
        <v>4</v>
      </c>
      <c r="D451" s="3" t="s">
        <v>411</v>
      </c>
      <c r="E451" s="17" t="s">
        <v>433</v>
      </c>
      <c r="F451" s="10">
        <v>330</v>
      </c>
      <c r="G451" s="10">
        <f t="shared" ref="G451:G464" si="14">4*F451</f>
        <v>1320</v>
      </c>
      <c r="H451" s="10">
        <v>990</v>
      </c>
      <c r="I451" s="10">
        <f t="shared" ref="I451:I464" si="15">H451+G451</f>
        <v>2310</v>
      </c>
      <c r="J451" s="10">
        <v>1980</v>
      </c>
      <c r="K451"/>
      <c r="L451" s="31">
        <v>2</v>
      </c>
      <c r="M451" s="33">
        <v>9</v>
      </c>
    </row>
    <row r="452" spans="1:13">
      <c r="A452" s="4">
        <v>10451</v>
      </c>
      <c r="B452" s="16">
        <v>1508</v>
      </c>
      <c r="C452" t="s">
        <v>4</v>
      </c>
      <c r="D452" s="3" t="s">
        <v>412</v>
      </c>
      <c r="E452" s="17" t="s">
        <v>437</v>
      </c>
      <c r="F452" s="11">
        <v>205</v>
      </c>
      <c r="G452" s="10">
        <f t="shared" si="14"/>
        <v>820</v>
      </c>
      <c r="H452" s="11">
        <v>0</v>
      </c>
      <c r="I452" s="10">
        <f t="shared" si="15"/>
        <v>820</v>
      </c>
      <c r="J452" s="11">
        <v>1230</v>
      </c>
      <c r="K452"/>
      <c r="L452" s="31">
        <v>2</v>
      </c>
      <c r="M452" s="33">
        <v>7</v>
      </c>
    </row>
    <row r="453" spans="1:13">
      <c r="A453" s="4">
        <v>10452</v>
      </c>
      <c r="B453" s="16">
        <v>1294</v>
      </c>
      <c r="C453" t="s">
        <v>4</v>
      </c>
      <c r="D453" s="3" t="s">
        <v>413</v>
      </c>
      <c r="E453" s="17" t="s">
        <v>437</v>
      </c>
      <c r="F453" s="10">
        <v>187</v>
      </c>
      <c r="G453" s="10">
        <f t="shared" si="14"/>
        <v>748</v>
      </c>
      <c r="H453" s="10">
        <v>0</v>
      </c>
      <c r="I453" s="10">
        <f t="shared" si="15"/>
        <v>748</v>
      </c>
      <c r="J453" s="10">
        <v>1122</v>
      </c>
      <c r="K453"/>
    </row>
    <row r="454" spans="1:13">
      <c r="A454" s="4">
        <v>10453</v>
      </c>
      <c r="B454" s="16">
        <v>1293</v>
      </c>
      <c r="C454" t="s">
        <v>4</v>
      </c>
      <c r="D454" s="3" t="s">
        <v>414</v>
      </c>
      <c r="E454" s="17" t="s">
        <v>438</v>
      </c>
      <c r="F454" s="10">
        <v>230</v>
      </c>
      <c r="G454" s="10">
        <f t="shared" si="14"/>
        <v>920</v>
      </c>
      <c r="H454" s="10">
        <v>851</v>
      </c>
      <c r="I454" s="10">
        <f t="shared" si="15"/>
        <v>1771</v>
      </c>
      <c r="J454" s="10">
        <v>1840</v>
      </c>
      <c r="K454"/>
      <c r="L454" s="31">
        <v>2</v>
      </c>
      <c r="M454" s="33">
        <v>6</v>
      </c>
    </row>
    <row r="455" spans="1:13">
      <c r="A455" s="4">
        <v>10454</v>
      </c>
      <c r="B455" s="16">
        <v>1295</v>
      </c>
      <c r="C455" t="s">
        <v>4</v>
      </c>
      <c r="D455" s="3" t="s">
        <v>415</v>
      </c>
      <c r="E455" s="17" t="s">
        <v>433</v>
      </c>
      <c r="F455" s="11">
        <v>101</v>
      </c>
      <c r="G455" s="10">
        <f t="shared" si="14"/>
        <v>404</v>
      </c>
      <c r="H455" s="11">
        <v>282</v>
      </c>
      <c r="I455" s="10">
        <f t="shared" si="15"/>
        <v>686</v>
      </c>
      <c r="J455" s="11">
        <v>888</v>
      </c>
      <c r="K455"/>
    </row>
    <row r="456" spans="1:13">
      <c r="A456" s="4">
        <v>10455</v>
      </c>
      <c r="B456" s="16">
        <v>1297</v>
      </c>
      <c r="C456" t="s">
        <v>4</v>
      </c>
      <c r="D456" s="3" t="s">
        <v>416</v>
      </c>
      <c r="E456" s="17" t="s">
        <v>485</v>
      </c>
      <c r="F456" s="10">
        <v>80</v>
      </c>
      <c r="G456" s="10">
        <f t="shared" si="14"/>
        <v>320</v>
      </c>
      <c r="H456" s="10">
        <v>256</v>
      </c>
      <c r="I456" s="10">
        <f t="shared" si="15"/>
        <v>576</v>
      </c>
      <c r="J456" s="10">
        <v>480</v>
      </c>
      <c r="K456"/>
    </row>
    <row r="457" spans="1:13">
      <c r="A457" s="4">
        <v>10456</v>
      </c>
      <c r="B457" s="16">
        <v>1510</v>
      </c>
      <c r="C457" t="s">
        <v>4</v>
      </c>
      <c r="D457" s="3" t="s">
        <v>417</v>
      </c>
      <c r="E457" s="17" t="s">
        <v>484</v>
      </c>
      <c r="F457" s="11">
        <v>53</v>
      </c>
      <c r="G457" s="10">
        <f t="shared" si="14"/>
        <v>212</v>
      </c>
      <c r="H457" s="11">
        <v>0</v>
      </c>
      <c r="I457" s="10">
        <f t="shared" si="15"/>
        <v>212</v>
      </c>
      <c r="J457" s="11">
        <v>0</v>
      </c>
      <c r="K457"/>
    </row>
    <row r="458" spans="1:13">
      <c r="A458" s="4">
        <v>10457</v>
      </c>
      <c r="B458" s="16">
        <v>1538</v>
      </c>
      <c r="C458" t="s">
        <v>4</v>
      </c>
      <c r="D458" s="3" t="s">
        <v>418</v>
      </c>
      <c r="E458" s="17" t="s">
        <v>437</v>
      </c>
      <c r="F458" s="11">
        <v>220</v>
      </c>
      <c r="G458" s="10">
        <f t="shared" si="14"/>
        <v>880</v>
      </c>
      <c r="H458" s="11">
        <v>0</v>
      </c>
      <c r="I458" s="10">
        <f t="shared" si="15"/>
        <v>880</v>
      </c>
      <c r="J458" s="11">
        <v>0</v>
      </c>
      <c r="K458"/>
    </row>
    <row r="459" spans="1:13">
      <c r="A459" s="4">
        <v>10458</v>
      </c>
      <c r="B459" s="16">
        <v>1296</v>
      </c>
      <c r="C459" t="s">
        <v>4</v>
      </c>
      <c r="D459" s="3" t="s">
        <v>419</v>
      </c>
      <c r="E459" s="17" t="s">
        <v>486</v>
      </c>
      <c r="F459" s="10">
        <v>115</v>
      </c>
      <c r="G459" s="10">
        <f t="shared" si="14"/>
        <v>460</v>
      </c>
      <c r="H459" s="10">
        <v>391</v>
      </c>
      <c r="I459" s="10">
        <f t="shared" si="15"/>
        <v>851</v>
      </c>
      <c r="J459" s="10">
        <v>690</v>
      </c>
      <c r="K459"/>
    </row>
    <row r="460" spans="1:13">
      <c r="A460" s="4">
        <v>10459</v>
      </c>
      <c r="B460" s="16">
        <v>877</v>
      </c>
      <c r="C460" t="s">
        <v>86</v>
      </c>
      <c r="D460" s="5" t="s">
        <v>422</v>
      </c>
      <c r="E460" s="17" t="s">
        <v>422</v>
      </c>
      <c r="F460" s="10">
        <v>1495</v>
      </c>
      <c r="G460" s="10">
        <f t="shared" si="14"/>
        <v>5980</v>
      </c>
      <c r="H460" s="10">
        <v>13286</v>
      </c>
      <c r="I460" s="10">
        <f t="shared" si="15"/>
        <v>19266</v>
      </c>
      <c r="J460" s="10">
        <v>27705</v>
      </c>
      <c r="K460" s="31" t="s">
        <v>503</v>
      </c>
      <c r="L460" s="31">
        <v>1</v>
      </c>
      <c r="M460" s="33">
        <v>11</v>
      </c>
    </row>
    <row r="461" spans="1:13">
      <c r="A461" s="4">
        <v>10460</v>
      </c>
      <c r="B461" s="16">
        <v>876</v>
      </c>
      <c r="C461" t="s">
        <v>86</v>
      </c>
      <c r="D461" s="6" t="s">
        <v>421</v>
      </c>
      <c r="E461" s="17" t="s">
        <v>433</v>
      </c>
      <c r="F461" s="10">
        <v>3445</v>
      </c>
      <c r="G461" s="10">
        <f t="shared" si="14"/>
        <v>13780</v>
      </c>
      <c r="H461" s="10">
        <v>19703</v>
      </c>
      <c r="I461" s="10">
        <f t="shared" si="15"/>
        <v>33483</v>
      </c>
      <c r="J461" s="10">
        <v>51530</v>
      </c>
      <c r="K461" s="31" t="s">
        <v>503</v>
      </c>
      <c r="L461" s="31">
        <v>1</v>
      </c>
      <c r="M461" s="33">
        <v>8</v>
      </c>
    </row>
    <row r="462" spans="1:13">
      <c r="A462" s="4">
        <v>10461</v>
      </c>
      <c r="B462" s="16">
        <v>878</v>
      </c>
      <c r="C462" t="s">
        <v>86</v>
      </c>
      <c r="D462" s="6" t="s">
        <v>423</v>
      </c>
      <c r="E462" s="17" t="s">
        <v>436</v>
      </c>
      <c r="F462" s="10">
        <v>2068</v>
      </c>
      <c r="G462" s="10">
        <f t="shared" si="14"/>
        <v>8272</v>
      </c>
      <c r="H462" s="10">
        <v>9779</v>
      </c>
      <c r="I462" s="10">
        <f t="shared" si="15"/>
        <v>18051</v>
      </c>
      <c r="J462" s="10">
        <v>31122</v>
      </c>
      <c r="K462" s="31" t="s">
        <v>503</v>
      </c>
      <c r="L462" s="31">
        <v>1</v>
      </c>
      <c r="M462" s="33">
        <v>4</v>
      </c>
    </row>
    <row r="463" spans="1:13">
      <c r="A463" s="4">
        <v>10462</v>
      </c>
      <c r="B463" s="16">
        <v>1705</v>
      </c>
      <c r="C463" t="s">
        <v>4</v>
      </c>
      <c r="D463" s="3" t="s">
        <v>471</v>
      </c>
      <c r="E463" s="17" t="s">
        <v>436</v>
      </c>
      <c r="F463" s="10">
        <v>249</v>
      </c>
      <c r="G463" s="10">
        <f t="shared" si="14"/>
        <v>996</v>
      </c>
      <c r="H463" s="10">
        <v>1170</v>
      </c>
      <c r="I463" s="10">
        <f t="shared" si="15"/>
        <v>2166</v>
      </c>
      <c r="J463" s="10">
        <v>1743</v>
      </c>
      <c r="K463"/>
    </row>
    <row r="464" spans="1:13">
      <c r="A464" s="4">
        <v>10463</v>
      </c>
      <c r="B464" s="16">
        <v>1517</v>
      </c>
      <c r="C464" t="s">
        <v>4</v>
      </c>
      <c r="D464" s="7" t="s">
        <v>424</v>
      </c>
      <c r="E464" s="17" t="s">
        <v>432</v>
      </c>
      <c r="F464" s="10">
        <v>1450</v>
      </c>
      <c r="G464" s="10">
        <f t="shared" si="14"/>
        <v>5800</v>
      </c>
      <c r="H464" s="10">
        <v>2030</v>
      </c>
      <c r="I464" s="10">
        <f t="shared" si="15"/>
        <v>7830</v>
      </c>
      <c r="J464" s="10">
        <v>10150</v>
      </c>
      <c r="K464"/>
      <c r="L464" s="31">
        <v>2</v>
      </c>
      <c r="M464" s="33">
        <v>12</v>
      </c>
    </row>
    <row r="465" spans="1:14">
      <c r="A465" s="4">
        <v>10076</v>
      </c>
      <c r="B465" s="15">
        <v>949</v>
      </c>
      <c r="C465" t="s">
        <v>4</v>
      </c>
      <c r="D465" s="3" t="s">
        <v>76</v>
      </c>
      <c r="E465" s="17" t="s">
        <v>484</v>
      </c>
      <c r="F465" s="11"/>
      <c r="G465" s="11"/>
      <c r="H465" s="11"/>
      <c r="I465" s="11"/>
      <c r="J465" s="11"/>
      <c r="K465" s="11"/>
      <c r="L465" s="31">
        <v>1</v>
      </c>
      <c r="M465" s="33">
        <v>7</v>
      </c>
      <c r="N465" t="s">
        <v>515</v>
      </c>
    </row>
    <row r="470" spans="1:14">
      <c r="D470" s="8"/>
    </row>
    <row r="471" spans="1:14">
      <c r="D471" s="8"/>
    </row>
    <row r="472" spans="1:14">
      <c r="D472" s="9"/>
    </row>
    <row r="473" spans="1:14">
      <c r="D473" s="9"/>
    </row>
  </sheetData>
  <autoFilter ref="A1:N465" xr:uid="{EC33A3B1-DFE6-477E-878C-00DD847D662C}"/>
  <printOptions gridLines="1"/>
  <pageMargins left="0.19685039370078741" right="0.27559055118110237" top="0.27559055118110237" bottom="0.3937007874015748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8A721-7B9F-48BD-B80B-8389B2CDB221}">
  <dimension ref="C3:I6"/>
  <sheetViews>
    <sheetView workbookViewId="0">
      <selection activeCell="C3" sqref="C3"/>
    </sheetView>
  </sheetViews>
  <sheetFormatPr defaultRowHeight="15"/>
  <cols>
    <col min="3" max="3" width="10.85546875" bestFit="1" customWidth="1"/>
    <col min="8" max="8" width="14.28515625" bestFit="1" customWidth="1"/>
  </cols>
  <sheetData>
    <row r="3" spans="3:9">
      <c r="C3" s="27">
        <v>189378</v>
      </c>
      <c r="D3" t="s">
        <v>493</v>
      </c>
      <c r="H3" s="27">
        <v>1111715</v>
      </c>
      <c r="I3" t="s">
        <v>495</v>
      </c>
    </row>
    <row r="4" spans="3:9">
      <c r="C4" s="25">
        <f>C3*4*2*10</f>
        <v>15150240</v>
      </c>
      <c r="D4" t="s">
        <v>491</v>
      </c>
      <c r="H4" s="24">
        <f>H3*12*4*2</f>
        <v>106724640</v>
      </c>
      <c r="I4" t="s">
        <v>496</v>
      </c>
    </row>
    <row r="5" spans="3:9">
      <c r="C5" s="2">
        <f>173*10*2*4*10</f>
        <v>138400</v>
      </c>
      <c r="D5" t="s">
        <v>494</v>
      </c>
    </row>
    <row r="6" spans="3:9">
      <c r="C6" s="26">
        <f>C4+C5</f>
        <v>15288640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SIT_STRADAL</vt:lpstr>
      <vt:lpstr>Situ</vt:lpstr>
      <vt:lpstr>Lazi de nisip</vt:lpstr>
      <vt:lpstr>DB_deszapezire</vt:lpstr>
      <vt:lpstr>calcule</vt:lpstr>
      <vt:lpstr>DB_deszapezire!INVERS</vt:lpstr>
      <vt:lpstr>DB_deszapezire!piciadat</vt:lpstr>
      <vt:lpstr>DB_deszapezire!Print_Area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Kacso Sandor</dc:creator>
  <cp:lastModifiedBy>Kacso Sandor</cp:lastModifiedBy>
  <cp:lastPrinted>2023-01-25T06:25:41Z</cp:lastPrinted>
  <dcterms:created xsi:type="dcterms:W3CDTF">2022-11-10T09:47:40Z</dcterms:created>
  <dcterms:modified xsi:type="dcterms:W3CDTF">2023-10-19T12:01:59Z</dcterms:modified>
</cp:coreProperties>
</file>