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05" windowWidth="12705" windowHeight="12285"/>
  </bookViews>
  <sheets>
    <sheet name="Sheet1" sheetId="1" r:id="rId1"/>
  </sheets>
  <calcPr calcId="152511"/>
</workbook>
</file>

<file path=xl/calcChain.xml><?xml version="1.0" encoding="utf-8"?>
<calcChain xmlns="http://schemas.openxmlformats.org/spreadsheetml/2006/main">
  <c r="H108" i="1" l="1"/>
  <c r="H104" i="1"/>
  <c r="H100" i="1"/>
  <c r="H97" i="1"/>
  <c r="H93" i="1"/>
  <c r="H91" i="1"/>
  <c r="H87" i="1"/>
  <c r="H81" i="1"/>
  <c r="H71" i="1"/>
  <c r="H103" i="1" l="1"/>
  <c r="H86" i="1"/>
  <c r="H70" i="1"/>
  <c r="H118" i="1" l="1"/>
</calcChain>
</file>

<file path=xl/sharedStrings.xml><?xml version="1.0" encoding="utf-8"?>
<sst xmlns="http://schemas.openxmlformats.org/spreadsheetml/2006/main" count="199" uniqueCount="132">
  <si>
    <t>Punctaj</t>
  </si>
  <si>
    <t>Criteriu/ Subcriteriu</t>
  </si>
  <si>
    <t>a.</t>
  </si>
  <si>
    <t>b.</t>
  </si>
  <si>
    <t>c.</t>
  </si>
  <si>
    <t>d.</t>
  </si>
  <si>
    <t>e.</t>
  </si>
  <si>
    <t>3.</t>
  </si>
  <si>
    <t>3.1.</t>
  </si>
  <si>
    <t>3.2.</t>
  </si>
  <si>
    <t>4.</t>
  </si>
  <si>
    <t>4.1.</t>
  </si>
  <si>
    <t>5.</t>
  </si>
  <si>
    <t>5.1.</t>
  </si>
  <si>
    <t>5.2.</t>
  </si>
  <si>
    <t>Total</t>
  </si>
  <si>
    <t>SAU</t>
  </si>
  <si>
    <t xml:space="preserve">Gradul de pregătire/ maturitate a proiectului (a diferitelor faze ale proiectului) </t>
  </si>
  <si>
    <t>Proiectul Tehnic este întocmit</t>
  </si>
  <si>
    <t>Contractul de lucrări de execuţie este încheiat</t>
  </si>
  <si>
    <t>Autorizaţia de Construire este emisă</t>
  </si>
  <si>
    <t>Procedura de achiziţie publică pentru execuţia Proiectului Tehnic este finalizată</t>
  </si>
  <si>
    <t>Soluţia tehnică propusă prin proiect respectă cele mai noi standarde tehnice în domeniul serviciilor sociale aplicabile, precum si standardele de calitate pentru infrastructura de servicii sociale</t>
  </si>
  <si>
    <t>Egalitate de şanse şi nediscriminare</t>
  </si>
  <si>
    <t xml:space="preserve">Proiectul prevede măsuri de accesibilizare a mijloacelor de informare şi comunicare </t>
  </si>
  <si>
    <t>4.2.</t>
  </si>
  <si>
    <t>4.3.</t>
  </si>
  <si>
    <t>4.4.</t>
  </si>
  <si>
    <t>4.5.</t>
  </si>
  <si>
    <t xml:space="preserve"> Proiectul aplică normele tehnice aferente, din perspectiva diverselor riscuri naturale</t>
  </si>
  <si>
    <t>Proiectul descrie modul in care a fost analizata expunerea la diverse riscuri si cum s-a reflectat in selectarea opțiunilor de investiții</t>
  </si>
  <si>
    <t xml:space="preserve"> Rezistenţa în faţa dezastrelor</t>
  </si>
  <si>
    <t>Proiectul prevede măsuri de colectare selectiva a deseurilor in vederea reciclarii componentelor pe categoriile selectate</t>
  </si>
  <si>
    <t xml:space="preserve">solicitantul are incheiate antecontracte sau contracte cu societati care recicleaza deşeurile </t>
  </si>
  <si>
    <t>Reducerea cantităţii de deşeuri</t>
  </si>
  <si>
    <t>Complementaritatea cu alte investiții realizate din alte axe prioritare ale POR, precum și alte surse de finanțare (maxim 10 puncte, punctaj cumulativ)</t>
  </si>
  <si>
    <t>Solicitantul de finanţare face dovada că are depus/selectat un proiect pe POCU pentru pregătirea personalului ce va lucra în infrastructura obiect al proiectului</t>
  </si>
  <si>
    <t>6.</t>
  </si>
  <si>
    <t>Capacitate operaţională</t>
  </si>
  <si>
    <t>6.1.</t>
  </si>
  <si>
    <t>6.2.</t>
  </si>
  <si>
    <t>Programul Operaţional Regional 2014-2020</t>
  </si>
  <si>
    <t>Documentatia tehnica - DALI/SF respecta continutul cadru si metodologia de elaborare din din HG 28/2008, este completa si coerenta, corespunde cu descrierea investitiei din CF. Respecta concluziile expertizei tehnice,  studiilor de teren, auditului energetic şi are certificatul de performanţă energetică</t>
  </si>
  <si>
    <t>Proiectul prevede implicarea  persoanelor vârstnice sau cu dizabilităţi  în calitate de angajaţi/colaboratori/voluntari</t>
  </si>
  <si>
    <t xml:space="preserve">Calitatea aerului:  proiectul prevede în deviz efectuarea de lucrări pentru protecţia mediului </t>
  </si>
  <si>
    <t>a*.</t>
  </si>
  <si>
    <t>Existenţa anunţului/invitaţiei de participare în SEAP pentru elaborarea Proiectului Tehnic</t>
  </si>
  <si>
    <t xml:space="preserve">Calitatea documentaţiei </t>
  </si>
  <si>
    <t xml:space="preserve"> Metodologia de implementare a proiectului: obiectivele proiectului sunt clare iar mijloacele de atingere a lor sunt clar definite</t>
  </si>
  <si>
    <t xml:space="preserve">Solicitantul are o strategie clara pentru monitorizarea implementarii și post-implementării proiectului, exista o clara repartizare a sarcinilor in acest sens, proceduri si un calendar al activitatilor de monitorizare. In cadrul organizatiei solicitantului exista proceduri de verificare/ supervizare a activitatii echipei de proiect. </t>
  </si>
  <si>
    <t xml:space="preserve"> Solicitantul are prevazute o serie de proceduri pentru monitorizarea implementarii și post-implementării proiectului si un calendar al activitatilor de monitorizare, dar nu exista o strategie clara. La nivelul organizatiei solicitantului nu exista proceduri specifice de verificare/ supervizare a activitatii echipei de proiect</t>
  </si>
  <si>
    <t>a1.</t>
  </si>
  <si>
    <t>a2.</t>
  </si>
  <si>
    <t>Costurile sunt realiste (corect estimate), suficiente şi necesare pentru implementarea proiectului. Valoarea categoriilor de lucrări din devizul pe obiect este stabilita in proporție de 100%, pe baza cantităţilor de lucrări şi a preţurilor acestora (Costurile pe unitatea de resurse utilizate sunt realiste din punctul de vedere al evaluatorului si justificate de catre solicitant prin citarea unor surse independente si verificabile (statistici oficiale, preturi standard etc.) sau prin rezultatele unei cercetari de piata efectuate de solicitant). Bugetul a fost întocmit respectând prevederile Hotărârii nr. 399/27.05.2015 privind regulile de eligibilitate a cheltuielilor efectuate în cadrul operaţiunilor finanţate prin Fondul european de dezvoltare regională, Fondul social european şi Fondul de coeziune 2014-2020. Există corespondenţă între Devizul General aferent investiţiei şi bugetul proiectului.</t>
  </si>
  <si>
    <t>Solicitantul de finanţare  dispune de experienţă în implementarea proiectelor finanţate prin intermediul structurale. A implementat cu succes proiecte în perioada de programare 2007-2013.</t>
  </si>
  <si>
    <t>6.3.</t>
  </si>
  <si>
    <t>Axa prioritară 4 - Sprijinirea dezvoltării urbane durabile</t>
  </si>
  <si>
    <t>Prioritatea de investiții 4.4 Investițiile în educație, în formare, inclusiv în formare profesională pentru dobândirea de competențe și învățare pe tot parcursul vieții prin dezvoltarea infrastructurilor de educație și formare</t>
  </si>
  <si>
    <t xml:space="preserve"> Obiectiv Specific 4.4 Creșterea calității infrastructurii în vederea asigurării accesului sporit la educaţie timpurie şi sprijinirea participării părinţilor pe piaţa forţei de muncă          </t>
  </si>
  <si>
    <t>Definiție</t>
  </si>
  <si>
    <t>Formulă</t>
  </si>
  <si>
    <t>Rată = [(Populație (2016) / Populație (2012)) – 1] / 5</t>
  </si>
  <si>
    <t>Sursă date</t>
  </si>
  <si>
    <t>Institutul Național de Statistică (INS)</t>
  </si>
  <si>
    <t>2012-2016</t>
  </si>
  <si>
    <t>Unitate Administrativ Teritorială (SIRUTA 3)</t>
  </si>
  <si>
    <t xml:space="preserve"> 2.4.1 – Amplasare în Zonă Urbană Marginalizată (LUM)</t>
  </si>
  <si>
    <t>2.2.2 – Pregătirea pentru Învățământul Primar (PRÎP)</t>
  </si>
  <si>
    <t xml:space="preserve"> 2.1.2 – Caracterul Adecvat al Utilităților</t>
  </si>
  <si>
    <t xml:space="preserve"> 2.1.1 – Capacitatea Școlii (ICS)</t>
  </si>
  <si>
    <t xml:space="preserve"> 1.1.1 – Presiune Demografică (PD)</t>
  </si>
  <si>
    <t>Subdimensiunea 2.3: Context socio-economic</t>
  </si>
  <si>
    <t>2.3.1 – Indicele Sărăciei (IDUL)</t>
  </si>
  <si>
    <t> Demografie</t>
  </si>
  <si>
    <t>1.1: Schimbări demografice</t>
  </si>
  <si>
    <t> Nevoile unităților de învățământ</t>
  </si>
  <si>
    <t>2.1: Starea fizică</t>
  </si>
  <si>
    <t> 2.2: Risc de părăsire timpurie a școlii</t>
  </si>
  <si>
    <t>2.4: Amplasare</t>
  </si>
  <si>
    <t>Respectarea principiilor privind dezvoltarea durabilă, egalitatea de şanse, de gen și nediscriminarea  (maxim 11 puncte, punctaj cumulativ)</t>
  </si>
  <si>
    <t xml:space="preserve"> Calitatea și maturitatea proiectului (maxim 29 puncte, punctaj cumulativ)
</t>
  </si>
  <si>
    <t>Sistemul Informatic Integrat al Învățământului din România (SIIIR)</t>
  </si>
  <si>
    <t>An școlar 2014-2015</t>
  </si>
  <si>
    <t>Utilitățile unităților sunt “inadecvate” dacă oricare dintre următoarele șase condiții se aplică: (a) unitățile nu au autorizație sanitară, (b) unitățile nu sunt conectate la o sursă de apă autorizată, (c) unitățile nu au contract de salubritate, (d) unitățile nu au centrală  termică,  bazându-se  în  schimb  doar  pe  sobe/șeminee, (e)  unitățile  nu au grupuri sanitare interioare (doar  exterioare), sau (f)  unitățile nu sunt conectate la sistemul de canalizare sau nu au fosă septică.</t>
  </si>
  <si>
    <t>Sistemul Informatic Integrat al Învățământului din România (SIIIR) și Instiututul Național de Statistică</t>
  </si>
  <si>
    <t>Acest subcriteriu este definit ca nivelul dezvoltării umane locale într-o anumită reședință de județ pe baza Indicelui Dezvoltării Umane Locale (IDUL), conform metodologiei Indicelui Dezvoltării Umane al Națiunilor Unite.</t>
  </si>
  <si>
    <t>Institutul Național de Statistică (INS), Recensământ 2011</t>
  </si>
  <si>
    <t>Unitate Administrativ Teritorială (TAU) (SIRUTA 3)</t>
  </si>
  <si>
    <t>Conform Atlasului Zonelor Urbane Marginalizate din România elaborat de Banca Mondială în 2014, există trei tipuri de zone urbane: marginalizate, dezavantajate, și  nedezavantajate.  Comunitățile  marginalizate  înregistrează  simultan  niveluri scăzute privind capitalul uman, ocuparea forței de muncă și calitatea locuirii, în timp ce zonele marginalizate înregistrează niveluri scăzute de servicii într-una sau două dintre aceste zone. Atlasul este o hartă care prezintă distribuția geografică a zonelor  urbane  dezavantajate  și  include  informații  ce  reflectă  profilul  zonelor urban marginalizate. Acest subcriteriu va capta furnizarea educației preșcolare în zonele marginalizate și dezavantajate.</t>
  </si>
  <si>
    <t>Atlasul Zonelor Urbane Marginalizate din România, pe baza Recensământului din 2011</t>
  </si>
  <si>
    <t>Localitate (SIRUTA 4)</t>
  </si>
  <si>
    <t>Eficienţa utilizării resurselor **</t>
  </si>
  <si>
    <t>Anexa  - Grila de evaluare tehnică și financiară- învăţământul preşcolar - creşe</t>
  </si>
  <si>
    <r>
      <rPr>
        <i/>
        <sz val="8"/>
        <rFont val="Trebuchet MS"/>
        <family val="2"/>
      </rPr>
      <t>Metodă de calcul</t>
    </r>
  </si>
  <si>
    <r>
      <rPr>
        <i/>
        <sz val="8"/>
        <rFont val="Trebuchet MS"/>
        <family val="2"/>
      </rPr>
      <t>Atribuire Punctaj</t>
    </r>
  </si>
  <si>
    <r>
      <t xml:space="preserve">Propunerile de proiecte din reședințele de județ cu o rată a presiunii demografice </t>
    </r>
    <r>
      <rPr>
        <b/>
        <sz val="8"/>
        <rFont val="Trebuchet MS"/>
        <family val="2"/>
      </rPr>
      <t xml:space="preserve">mai mare de -0.02% </t>
    </r>
    <r>
      <rPr>
        <sz val="8"/>
        <rFont val="Trebuchet MS"/>
        <family val="2"/>
      </rPr>
      <t>vor primi 5</t>
    </r>
    <r>
      <rPr>
        <b/>
        <sz val="8"/>
        <rFont val="Trebuchet MS"/>
        <family val="2"/>
      </rPr>
      <t xml:space="preserve"> puncte</t>
    </r>
    <r>
      <rPr>
        <sz val="8"/>
        <rFont val="Trebuchet MS"/>
        <family val="2"/>
      </rPr>
      <t xml:space="preserve">, cele cu o rată </t>
    </r>
    <r>
      <rPr>
        <b/>
        <sz val="8"/>
        <rFont val="Trebuchet MS"/>
        <family val="2"/>
      </rPr>
      <t xml:space="preserve">între -0.04% și -0.02% </t>
    </r>
    <r>
      <rPr>
        <sz val="8"/>
        <rFont val="Trebuchet MS"/>
        <family val="2"/>
      </rPr>
      <t xml:space="preserve">vor primi </t>
    </r>
    <r>
      <rPr>
        <b/>
        <sz val="8"/>
        <rFont val="Trebuchet MS"/>
        <family val="2"/>
      </rPr>
      <t>2 punct</t>
    </r>
    <r>
      <rPr>
        <sz val="8"/>
        <rFont val="Trebuchet MS"/>
        <family val="2"/>
      </rPr>
      <t xml:space="preserve">, iar cele cu o rată </t>
    </r>
    <r>
      <rPr>
        <b/>
        <sz val="8"/>
        <rFont val="Trebuchet MS"/>
        <family val="2"/>
      </rPr>
      <t xml:space="preserve">mai mică de -0.04% </t>
    </r>
    <r>
      <rPr>
        <sz val="8"/>
        <rFont val="Trebuchet MS"/>
        <family val="2"/>
      </rPr>
      <t xml:space="preserve">vor primi </t>
    </r>
    <r>
      <rPr>
        <b/>
        <sz val="8"/>
        <rFont val="Trebuchet MS"/>
        <family val="2"/>
      </rPr>
      <t>0 puncte</t>
    </r>
    <r>
      <rPr>
        <sz val="8"/>
        <rFont val="Trebuchet MS"/>
        <family val="2"/>
      </rPr>
      <t>. Cu alte cuvinte,  cu  cât  presiunea  demografică  este  mai  mare,  cu  atât  numărul  de  puncte atribuite propunerii de proiect este mai mare.</t>
    </r>
  </si>
  <si>
    <r>
      <rPr>
        <i/>
        <sz val="8"/>
        <rFont val="Trebuchet MS"/>
        <family val="2"/>
      </rPr>
      <t>Perioadă de referință a datelor</t>
    </r>
  </si>
  <si>
    <r>
      <rPr>
        <i/>
        <sz val="8"/>
        <rFont val="Trebuchet MS"/>
        <family val="2"/>
      </rPr>
      <t>Nivel de agregare a datelor</t>
    </r>
  </si>
  <si>
    <r>
      <rPr>
        <sz val="8"/>
        <rFont val="Trebuchet MS"/>
        <family val="2"/>
      </rPr>
      <t xml:space="preserve">Pasul 1: Se calculează valoarea ICS pentru fiecare unitate de învățământ preșcolar în  reședințele  de  județ  prin  împărțirea  numărului  de  locuri  la  numărul  de  elevi înscriși.
Pasul 2: Se calculează procentul unitaților de învățământ preșcolar cu </t>
    </r>
    <r>
      <rPr>
        <u/>
        <sz val="8"/>
        <rFont val="Trebuchet MS"/>
        <family val="2"/>
      </rPr>
      <t>valoarea ICS</t>
    </r>
    <r>
      <rPr>
        <sz val="8"/>
        <rFont val="Trebuchet MS"/>
        <family val="2"/>
      </rPr>
      <t xml:space="preserve"> </t>
    </r>
    <r>
      <rPr>
        <u/>
        <sz val="8"/>
        <rFont val="Trebuchet MS"/>
        <family val="2"/>
      </rPr>
      <t>sub  0.75</t>
    </r>
    <r>
      <rPr>
        <sz val="8"/>
        <rFont val="Trebuchet MS"/>
        <family val="2"/>
      </rPr>
      <t>.  Acest  procent  va  indica  distribuția  unităților  de  învățământ  preșcolar supraaglomerate într-o anumită reședință de județ.</t>
    </r>
  </si>
  <si>
    <r>
      <rPr>
        <sz val="8"/>
        <rFont val="Trebuchet MS"/>
        <family val="2"/>
      </rPr>
      <t xml:space="preserve">Pasul  1:  În  cazul  fiecare  unități  dintr-o  anumită  reședință  de județ,  se  calculează indicele utilităților pe baza celor șase criterii prezentate anterior, variabilele având valori de la 0 la 100. Asta înseamnă că într-o reședință de județ cu valoarea indicelui utilităților de 100, </t>
    </r>
    <r>
      <rPr>
        <i/>
        <sz val="8"/>
        <rFont val="Trebuchet MS"/>
        <family val="2"/>
      </rPr>
      <t xml:space="preserve">toate unitățile </t>
    </r>
    <r>
      <rPr>
        <sz val="8"/>
        <rFont val="Trebuchet MS"/>
        <family val="2"/>
      </rPr>
      <t>au utilități inadecvate.
Pasul 2: În cazul fiecărei reședințe de județ, se calculează valoarea medie a indexului utilităților prin adunarea valorilor indicelui tuturor unităților de învățământ preșcolar (grădiniță) și împărțirea la numărul total de unități de învățământ preșcolar.</t>
    </r>
  </si>
  <si>
    <r>
      <t xml:space="preserve">Propunerile de proiecte din reședințele de județ cu valoarea medie a utilităților </t>
    </r>
    <r>
      <rPr>
        <b/>
        <sz val="8"/>
        <rFont val="Trebuchet MS"/>
        <family val="2"/>
      </rPr>
      <t xml:space="preserve">mai mare de 19.3  </t>
    </r>
    <r>
      <rPr>
        <sz val="8"/>
        <rFont val="Trebuchet MS"/>
        <family val="2"/>
      </rPr>
      <t xml:space="preserve">vor primi </t>
    </r>
    <r>
      <rPr>
        <b/>
        <sz val="8"/>
        <rFont val="Trebuchet MS"/>
        <family val="2"/>
      </rPr>
      <t>5 puncte</t>
    </r>
    <r>
      <rPr>
        <sz val="8"/>
        <rFont val="Trebuchet MS"/>
        <family val="2"/>
      </rPr>
      <t xml:space="preserve">, cele cu valoarea </t>
    </r>
    <r>
      <rPr>
        <b/>
        <sz val="8"/>
        <rFont val="Trebuchet MS"/>
        <family val="2"/>
      </rPr>
      <t xml:space="preserve">între 16.3 și 19.3 </t>
    </r>
    <r>
      <rPr>
        <sz val="8"/>
        <rFont val="Trebuchet MS"/>
        <family val="2"/>
      </rPr>
      <t xml:space="preserve">vor primi </t>
    </r>
    <r>
      <rPr>
        <b/>
        <sz val="8"/>
        <rFont val="Trebuchet MS"/>
        <family val="2"/>
      </rPr>
      <t>1 punct</t>
    </r>
    <r>
      <rPr>
        <sz val="8"/>
        <rFont val="Trebuchet MS"/>
        <family val="2"/>
      </rPr>
      <t xml:space="preserve">, iar cele cu valoarea </t>
    </r>
    <r>
      <rPr>
        <b/>
        <sz val="8"/>
        <rFont val="Trebuchet MS"/>
        <family val="2"/>
      </rPr>
      <t xml:space="preserve">mai mică de 16.3 </t>
    </r>
    <r>
      <rPr>
        <sz val="8"/>
        <rFont val="Trebuchet MS"/>
        <family val="2"/>
      </rPr>
      <t xml:space="preserve">vor primi </t>
    </r>
    <r>
      <rPr>
        <b/>
        <sz val="8"/>
        <rFont val="Trebuchet MS"/>
        <family val="2"/>
      </rPr>
      <t>0 puncte</t>
    </r>
    <r>
      <rPr>
        <sz val="8"/>
        <rFont val="Trebuchet MS"/>
        <family val="2"/>
      </rPr>
      <t>. Astfel, cu cât prevalența unităților preșcolare cu utilități inadecvate este mai mare (măsurată prin valori mai mari ale indicelui), cu atât numărul punctelor atribuite propunerilor de proiect este mai mare.</t>
    </r>
  </si>
  <si>
    <r>
      <t xml:space="preserve">Propunerile  de  proiecte  din  reședințele  de  județ  cu  valori  ale  ratei  ratei  de participare în învățământul primar </t>
    </r>
    <r>
      <rPr>
        <b/>
        <sz val="8"/>
        <rFont val="Trebuchet MS"/>
        <family val="2"/>
      </rPr>
      <t xml:space="preserve">mai mici </t>
    </r>
    <r>
      <rPr>
        <sz val="8"/>
        <rFont val="Trebuchet MS"/>
        <family val="2"/>
      </rPr>
      <t xml:space="preserve">de </t>
    </r>
    <r>
      <rPr>
        <b/>
        <sz val="8"/>
        <rFont val="Trebuchet MS"/>
        <family val="2"/>
      </rPr>
      <t xml:space="preserve">52.63% </t>
    </r>
    <r>
      <rPr>
        <sz val="8"/>
        <rFont val="Trebuchet MS"/>
        <family val="2"/>
      </rPr>
      <t xml:space="preserve">vor primi </t>
    </r>
    <r>
      <rPr>
        <b/>
        <sz val="8"/>
        <rFont val="Trebuchet MS"/>
        <family val="2"/>
      </rPr>
      <t>5 puncte</t>
    </r>
    <r>
      <rPr>
        <sz val="8"/>
        <rFont val="Trebuchet MS"/>
        <family val="2"/>
      </rPr>
      <t xml:space="preserve">, cele cu valori </t>
    </r>
    <r>
      <rPr>
        <b/>
        <sz val="8"/>
        <rFont val="Trebuchet MS"/>
        <family val="2"/>
      </rPr>
      <t xml:space="preserve">între 52.63% și 63.64% </t>
    </r>
    <r>
      <rPr>
        <sz val="8"/>
        <rFont val="Trebuchet MS"/>
        <family val="2"/>
      </rPr>
      <t xml:space="preserve">vor primi </t>
    </r>
    <r>
      <rPr>
        <b/>
        <sz val="8"/>
        <rFont val="Trebuchet MS"/>
        <family val="2"/>
      </rPr>
      <t>1 punct</t>
    </r>
    <r>
      <rPr>
        <sz val="8"/>
        <rFont val="Trebuchet MS"/>
        <family val="2"/>
      </rPr>
      <t xml:space="preserve">, iar cele cu valori </t>
    </r>
    <r>
      <rPr>
        <b/>
        <sz val="8"/>
        <rFont val="Trebuchet MS"/>
        <family val="2"/>
      </rPr>
      <t xml:space="preserve">mai mari de 63.64% </t>
    </r>
    <r>
      <rPr>
        <sz val="8"/>
        <rFont val="Trebuchet MS"/>
        <family val="2"/>
      </rPr>
      <t xml:space="preserve">vor primi </t>
    </r>
    <r>
      <rPr>
        <b/>
        <sz val="8"/>
        <rFont val="Trebuchet MS"/>
        <family val="2"/>
      </rPr>
      <t>0 puncte</t>
    </r>
    <r>
      <rPr>
        <sz val="8"/>
        <rFont val="Trebuchet MS"/>
        <family val="2"/>
      </rPr>
      <t>. Astfel, cu cât valorile acestei rate sunt mai mici, cu atât numărul punctelor atribuite propunerilor de proiect este mai mare.</t>
    </r>
  </si>
  <si>
    <r>
      <t xml:space="preserve">Propunerile de proiecte din reședințele de județ cu proporția </t>
    </r>
    <r>
      <rPr>
        <b/>
        <sz val="8"/>
        <rFont val="Trebuchet MS"/>
        <family val="2"/>
      </rPr>
      <t xml:space="preserve">mai mică de 94 % </t>
    </r>
    <r>
      <rPr>
        <sz val="8"/>
        <rFont val="Trebuchet MS"/>
        <family val="2"/>
      </rPr>
      <t xml:space="preserve">vor  primi  </t>
    </r>
    <r>
      <rPr>
        <b/>
        <sz val="8"/>
        <rFont val="Trebuchet MS"/>
        <family val="2"/>
      </rPr>
      <t>5  puncte</t>
    </r>
    <r>
      <rPr>
        <sz val="8"/>
        <rFont val="Trebuchet MS"/>
        <family val="2"/>
      </rPr>
      <t xml:space="preserve">,  cele  </t>
    </r>
    <r>
      <rPr>
        <b/>
        <sz val="8"/>
        <rFont val="Trebuchet MS"/>
        <family val="2"/>
      </rPr>
      <t xml:space="preserve">între  94  %  și  99  %  </t>
    </r>
    <r>
      <rPr>
        <sz val="8"/>
        <rFont val="Trebuchet MS"/>
        <family val="2"/>
      </rPr>
      <t xml:space="preserve">vor  primi  </t>
    </r>
    <r>
      <rPr>
        <b/>
        <sz val="8"/>
        <rFont val="Trebuchet MS"/>
        <family val="2"/>
      </rPr>
      <t>1  punct</t>
    </r>
    <r>
      <rPr>
        <sz val="8"/>
        <rFont val="Trebuchet MS"/>
        <family val="2"/>
      </rPr>
      <t xml:space="preserve">,  iar  cele  cu proporția </t>
    </r>
    <r>
      <rPr>
        <b/>
        <sz val="8"/>
        <rFont val="Trebuchet MS"/>
        <family val="2"/>
      </rPr>
      <t xml:space="preserve">mai mare de 99 % </t>
    </r>
    <r>
      <rPr>
        <sz val="8"/>
        <rFont val="Trebuchet MS"/>
        <family val="2"/>
      </rPr>
      <t xml:space="preserve">vor primi </t>
    </r>
    <r>
      <rPr>
        <b/>
        <sz val="8"/>
        <rFont val="Trebuchet MS"/>
        <family val="2"/>
      </rPr>
      <t>0 puncte</t>
    </r>
    <r>
      <rPr>
        <sz val="8"/>
        <rFont val="Trebuchet MS"/>
        <family val="2"/>
      </rPr>
      <t>. Astfel, cu cât gradul de pregătire pentru  învățământul  primar  este  mai  mic,  cu  atât  numărul  punctelor  atribuite propunerilor de proiect este mai mare.</t>
    </r>
  </si>
  <si>
    <r>
      <rPr>
        <sz val="8"/>
        <rFont val="Trebuchet MS"/>
        <family val="2"/>
      </rPr>
      <t>IDUL măsoară capitalul total al localităților, punând accent, în special, pe patru dimensiuni: capital uman (capital educațional la nivel localității capital de sănătate (speranța de viață la naștere); capital vital (vârsta medie a populației adulte de peste 18 ani); capital material (scor factorial pentru suprafața locuită, vehicule personale la 1000 de locuitori, distribuția accesului la gaze naturale pentru consum casnic pe localitate).  Agregarea  acestor  patru  dimensiuni  se  realizează  printr-un  alt  scor factorial.</t>
    </r>
    <r>
      <rPr>
        <vertAlign val="superscript"/>
        <sz val="8"/>
        <rFont val="Trebuchet MS"/>
        <family val="2"/>
      </rPr>
      <t xml:space="preserve">5  </t>
    </r>
    <r>
      <rPr>
        <sz val="8"/>
        <rFont val="Trebuchet MS"/>
        <family val="2"/>
      </rPr>
      <t>Valorile mai scăzute ale indicelui corespund unor niveluri mai scăzute ale dezvoltării locale ca indicator al sărăciei.</t>
    </r>
  </si>
  <si>
    <r>
      <t xml:space="preserve">Propunerile de proiecte din reședințele de județ cu valori IDUL </t>
    </r>
    <r>
      <rPr>
        <b/>
        <sz val="8"/>
        <rFont val="Trebuchet MS"/>
        <family val="2"/>
      </rPr>
      <t xml:space="preserve">mai mici de 89.47 </t>
    </r>
    <r>
      <rPr>
        <sz val="8"/>
        <rFont val="Trebuchet MS"/>
        <family val="2"/>
      </rPr>
      <t>vor primi 5</t>
    </r>
    <r>
      <rPr>
        <b/>
        <sz val="8"/>
        <rFont val="Trebuchet MS"/>
        <family val="2"/>
      </rPr>
      <t xml:space="preserve"> puncte</t>
    </r>
    <r>
      <rPr>
        <sz val="8"/>
        <rFont val="Trebuchet MS"/>
        <family val="2"/>
      </rPr>
      <t xml:space="preserve">, cele între </t>
    </r>
    <r>
      <rPr>
        <b/>
        <sz val="8"/>
        <rFont val="Trebuchet MS"/>
        <family val="2"/>
      </rPr>
      <t xml:space="preserve">89.47 și 98.24 </t>
    </r>
    <r>
      <rPr>
        <sz val="8"/>
        <rFont val="Trebuchet MS"/>
        <family val="2"/>
      </rPr>
      <t xml:space="preserve">vor primi </t>
    </r>
    <r>
      <rPr>
        <b/>
        <sz val="8"/>
        <rFont val="Trebuchet MS"/>
        <family val="2"/>
      </rPr>
      <t>1 punct</t>
    </r>
    <r>
      <rPr>
        <sz val="8"/>
        <rFont val="Trebuchet MS"/>
        <family val="2"/>
      </rPr>
      <t xml:space="preserve">, iar cele cu valori IDUL </t>
    </r>
    <r>
      <rPr>
        <b/>
        <sz val="8"/>
        <rFont val="Trebuchet MS"/>
        <family val="2"/>
      </rPr>
      <t xml:space="preserve">mai mari de 98.24 </t>
    </r>
    <r>
      <rPr>
        <sz val="8"/>
        <rFont val="Trebuchet MS"/>
        <family val="2"/>
      </rPr>
      <t xml:space="preserve">vor primi </t>
    </r>
    <r>
      <rPr>
        <b/>
        <sz val="8"/>
        <rFont val="Trebuchet MS"/>
        <family val="2"/>
      </rPr>
      <t>0 puncte</t>
    </r>
    <r>
      <rPr>
        <sz val="8"/>
        <rFont val="Trebuchet MS"/>
        <family val="2"/>
      </rPr>
      <t>. Cu alte cuvinte, cu cât valoarea IDUL este mai mică, cu atât numărul punctelor atribuite propunerilor de proiect este mai mare.</t>
    </r>
  </si>
  <si>
    <r>
      <rPr>
        <vertAlign val="superscript"/>
        <sz val="8"/>
        <rFont val="Trebuchet MS"/>
        <family val="2"/>
      </rPr>
      <t xml:space="preserve">5 </t>
    </r>
    <r>
      <rPr>
        <sz val="8"/>
        <rFont val="Trebuchet MS"/>
        <family val="2"/>
      </rPr>
      <t xml:space="preserve">Pentru mai multe informații, vezi: World Bank (2013). </t>
    </r>
    <r>
      <rPr>
        <i/>
        <sz val="8"/>
        <rFont val="Trebuchet MS"/>
        <family val="2"/>
      </rPr>
      <t>Competitive Cities: Reshaping the Economic Geography</t>
    </r>
  </si>
  <si>
    <r>
      <rPr>
        <i/>
        <sz val="8"/>
        <rFont val="Trebuchet MS"/>
        <family val="2"/>
      </rPr>
      <t>of Romania</t>
    </r>
    <r>
      <rPr>
        <sz val="8"/>
        <rFont val="Trebuchet MS"/>
        <family val="2"/>
      </rPr>
      <t>, precum și Sandu, D. (2011). “Disparități sociale în dezvoltarea și în politica regională din România.”</t>
    </r>
  </si>
  <si>
    <r>
      <rPr>
        <i/>
        <sz val="8"/>
        <rFont val="Trebuchet MS"/>
        <family val="2"/>
      </rPr>
      <t xml:space="preserve">International Review of Social Research, </t>
    </r>
    <r>
      <rPr>
        <sz val="8"/>
        <rFont val="Trebuchet MS"/>
        <family val="2"/>
      </rPr>
      <t>I(1), 1-30.</t>
    </r>
  </si>
  <si>
    <r>
      <t xml:space="preserve">Propunerile  de  proiecte  pentru  unitățile  de  învățământ  preșcolar  (grădinițe)  din reședințele de județ amplasate în zone marginalizate vor primi </t>
    </r>
    <r>
      <rPr>
        <b/>
        <sz val="8"/>
        <rFont val="Trebuchet MS"/>
        <family val="2"/>
      </rPr>
      <t>5 puncte</t>
    </r>
    <r>
      <rPr>
        <sz val="8"/>
        <rFont val="Trebuchet MS"/>
        <family val="2"/>
      </rPr>
      <t xml:space="preserve">, unitățile de învățământ preșcolar amplasate în zone dezavantajate vor primi </t>
    </r>
    <r>
      <rPr>
        <b/>
        <sz val="8"/>
        <rFont val="Trebuchet MS"/>
        <family val="2"/>
      </rPr>
      <t>1 punct</t>
    </r>
    <r>
      <rPr>
        <sz val="8"/>
        <rFont val="Trebuchet MS"/>
        <family val="2"/>
      </rPr>
      <t xml:space="preserve">, iar cele amplasate în zone nedezavantajate vor primi </t>
    </r>
    <r>
      <rPr>
        <b/>
        <sz val="8"/>
        <rFont val="Trebuchet MS"/>
        <family val="2"/>
      </rPr>
      <t>0 puncte.</t>
    </r>
  </si>
  <si>
    <r>
      <t>Proiectul prevede realizarea unor a</t>
    </r>
    <r>
      <rPr>
        <u/>
        <sz val="8"/>
        <color theme="1"/>
        <rFont val="Trebuchet MS"/>
        <family val="2"/>
      </rPr>
      <t>daptări suplimentare faţă de cerinţele minime</t>
    </r>
    <r>
      <rPr>
        <sz val="8"/>
        <color theme="1"/>
        <rFont val="Trebuchet MS"/>
        <family val="2"/>
      </rPr>
      <t xml:space="preserve"> ce decurg din Ordinului Nr. 189 din 2013 pentru aprobarea reglementării tehnice "Normativ privind adaptarea clădirilor civile şi spaţiului urban la nevoile individuale ale persoanelor cu handicap, indicativ NP 051-2012 - Revizuire NP 051/2000" </t>
    </r>
  </si>
  <si>
    <r>
      <t xml:space="preserve">Documentaţia tehnică  prevede </t>
    </r>
    <r>
      <rPr>
        <u/>
        <sz val="8"/>
        <color theme="1"/>
        <rFont val="Trebuchet MS"/>
        <family val="2"/>
      </rPr>
      <t>realizarea unei performante energetice superioare</t>
    </r>
    <r>
      <rPr>
        <sz val="8"/>
        <color theme="1"/>
        <rFont val="Trebuchet MS"/>
        <family val="2"/>
      </rPr>
      <t xml:space="preserve"> cerintelor minime ce decurg din Legea 372/2005 privind performanţa energetică a clădirilor si din  legislatia subsecventă aferenta aplicabila in vigoare, inclusiv prin măsuri de folosire eficienta a resurselor (folosirea eficienta a apei, folosirea de materiale ecologice) </t>
    </r>
  </si>
  <si>
    <t xml:space="preserve">Rata de creștere a populației de vârstă preșcolară (0-4 ani) pe baza mediei anuale de
creștere demografică între 2012 și 2016 în reședințele de județ.
</t>
  </si>
  <si>
    <t>Se  calculează  rata  de  creștere  demografică  în  rândul  populației  de  0-4  ani (inclusiv) pe un interval de cinci ani, la nivelul reședințelor de județ, între 2012 și 2016.  Această  rată  se  împarte  la  cinci,  rezultând  rata  medie  anulă  de  creștere demografică.</t>
  </si>
  <si>
    <t>Capacitatea unității este definită de Indicele Capacității Școlii (ICS) ca raportul între numărul de locuri și numărul elevilor înscriși într-o unitate de învățământ antepreșcolar.</t>
  </si>
  <si>
    <t>Pasul 1: ICS/unitate = (Număr locuri / Număr elevi înscriși)
Pasul 2: Proporția unităților de învățământ antepreșcolar cu ICS &lt; 0.75 = (Număr unități învățământ  antepreșcolar  cu  ICS  &lt;  0.75  /  Număr  total  unități  învățământ  antepreșcolar
/reședință de județ)</t>
  </si>
  <si>
    <t>Propunerile de proiecte din UAT-urile în care majoritatea creșelor înregistrează o valoare  SCI&lt;0.75  vor  primi  2  puncte,  cele  în  care  câteva  creșe  școli,  însă  nu majoritatea, înregistrează o valoare SCI&lt;0.75 vor primi 1 punct, iar cele în care nicio creșă nu este supraaglomerată (SCI&lt;0.75) vor primi 0 puncte. Cu alte cuvinte, cu cât  proporția  unităților  supraaglomerate  este  mai  mare  (definite  ca  școli  având  o valoare  SCI &lt;  0.75)  într-o  anumită  reședință  de județ,  cu  atât  numărul  punctelor atribuite propunerilor de proiect este mai mare</t>
  </si>
  <si>
    <t>Valoarea medie a Indicelui Utilităților/reședință de județ = (Suma valorilor indexului utilităților  tuturor  unităților  de  învățământ  antepreșcolar  /  număr  unități  învățământ antepreșcolar / reședință de județ)</t>
  </si>
  <si>
    <t>2.2.1 – Rata de Participare în Învățământul Antepreșcolar (PÎA)</t>
  </si>
  <si>
    <t>Calculat drept procentul copiilor cu vârste între 0 și 4 ani înscriși în învățământul antepreșcolar din populația de aceeași grupă de vârstă.</t>
  </si>
  <si>
    <t>Proporția elevilor din învățământul primar înscriși prima oară în clasa 0 care au fost înscriși în învățământul antepreșcolar.</t>
  </si>
  <si>
    <t>Pentru fiecare reședință de județ, se calculează numărul copiilor înscriși în clasa 0 care au fost înscriși anterior în învățământul antepreșcolar și împărțirea acestui număr la numărul total al copiilor înscriși în clasa 0 în respectiva reședință de județ.</t>
  </si>
  <si>
    <t>Capacitatea financiară și operațională a solicitantului (maxim 18 puncte, punctaj cumulativ)</t>
  </si>
  <si>
    <t xml:space="preserve">Gradul total de îndatorare ≤  20% </t>
  </si>
  <si>
    <t xml:space="preserve">20% &lt; Gradul total de îndatorare ≤ 30% </t>
  </si>
  <si>
    <t xml:space="preserve">30% &lt; Gradul de îndatorare </t>
  </si>
  <si>
    <t>Gradul total de îndatorare al solicitantului</t>
  </si>
  <si>
    <t>Gradul de autofinanţare din veniturile proprii</t>
  </si>
  <si>
    <t>Grad de autofinanţare mai mare sau egal cu 50%</t>
  </si>
  <si>
    <t>40% ≤ Grad de autofinanţare &lt;50%</t>
  </si>
  <si>
    <t>30% ≤ Grad de autofinanţare &lt;40%</t>
  </si>
  <si>
    <t>Grad de autofinanţare mai mic decat 30%</t>
  </si>
  <si>
    <t xml:space="preserve"> Solicitantul de finanţare arată că a depus cel puţin încă un proiect pe Prioritatea de Investiții 10a - Investiții în educație,formare și formare profesionala pentru competențe și învățare pe tot parcursul vieții prin dezvoltarea infrastructurilor de educație și de formare, Obiectivele specifice , 4.5, 10.1 a POR 2014-2020,  sau derulează investiţii din alte surse de finanţare,  cu care prezentul proiect este complementar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</si>
</sst>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8"/>
      <color theme="1"/>
      <name val="Trebuchet MS"/>
      <family val="2"/>
    </font>
    <font>
      <b/>
      <sz val="8"/>
      <color theme="7" tint="-0.249977111117893"/>
      <name val="Trebuchet MS"/>
      <family val="2"/>
    </font>
    <font>
      <b/>
      <sz val="8"/>
      <color theme="1"/>
      <name val="Trebuchet MS"/>
      <family val="2"/>
    </font>
    <font>
      <b/>
      <sz val="8"/>
      <color theme="0"/>
      <name val="Trebuchet MS"/>
      <family val="2"/>
    </font>
    <font>
      <b/>
      <u/>
      <sz val="8"/>
      <color theme="0"/>
      <name val="Trebuchet MS"/>
      <family val="2"/>
    </font>
    <font>
      <b/>
      <i/>
      <sz val="8"/>
      <name val="Trebuchet MS"/>
      <family val="2"/>
    </font>
    <font>
      <b/>
      <sz val="8"/>
      <name val="Trebuchet MS"/>
      <family val="2"/>
    </font>
    <font>
      <i/>
      <sz val="8"/>
      <name val="Trebuchet MS"/>
      <family val="2"/>
    </font>
    <font>
      <sz val="8"/>
      <name val="Trebuchet MS"/>
      <family val="2"/>
    </font>
    <font>
      <sz val="8"/>
      <color theme="0"/>
      <name val="Trebuchet MS"/>
      <family val="2"/>
    </font>
    <font>
      <b/>
      <i/>
      <u/>
      <sz val="8"/>
      <name val="Trebuchet MS"/>
      <family val="2"/>
    </font>
    <font>
      <u/>
      <sz val="8"/>
      <name val="Trebuchet MS"/>
      <family val="2"/>
    </font>
    <font>
      <vertAlign val="superscript"/>
      <sz val="8"/>
      <name val="Trebuchet MS"/>
      <family val="2"/>
    </font>
    <font>
      <sz val="8"/>
      <color rgb="FF000000"/>
      <name val="Trebuchet MS"/>
      <family val="2"/>
    </font>
    <font>
      <u/>
      <sz val="8"/>
      <color theme="1"/>
      <name val="Trebuchet MS"/>
      <family val="2"/>
    </font>
    <font>
      <sz val="11"/>
      <color theme="1"/>
      <name val="Calibri"/>
      <family val="2"/>
      <scheme val="minor"/>
    </font>
  </fonts>
  <fills count="4">
    <fill>
      <patternFill patternType="none"/>
    </fill>
    <fill>
      <patternFill patternType="gray125"/>
    </fill>
    <fill>
      <patternFill patternType="solid">
        <fgColor rgb="FF7030A0"/>
        <bgColor indexed="64"/>
      </patternFill>
    </fill>
    <fill>
      <patternFill patternType="solid">
        <fgColor theme="7" tint="0.79998168889431442"/>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6" fillId="0" borderId="0"/>
  </cellStyleXfs>
  <cellXfs count="64">
    <xf numFmtId="0" fontId="0" fillId="0" borderId="0" xfId="0"/>
    <xf numFmtId="0" fontId="1" fillId="0" borderId="0" xfId="0" applyFont="1" applyAlignment="1"/>
    <xf numFmtId="0" fontId="1" fillId="0" borderId="0" xfId="0" applyFont="1" applyAlignment="1">
      <alignment horizontal="left" vertical="top" wrapText="1"/>
    </xf>
    <xf numFmtId="0" fontId="1" fillId="0" borderId="0" xfId="0" applyNumberFormat="1" applyFont="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xf numFmtId="0" fontId="2" fillId="0" borderId="0" xfId="0" applyFont="1" applyBorder="1" applyAlignment="1">
      <alignment horizontal="center" vertical="top"/>
    </xf>
    <xf numFmtId="0" fontId="4" fillId="2" borderId="0" xfId="0" applyFont="1" applyFill="1" applyBorder="1" applyAlignment="1">
      <alignment horizontal="center" vertical="center" wrapText="1"/>
    </xf>
    <xf numFmtId="0" fontId="1" fillId="2" borderId="0" xfId="0" applyFont="1" applyFill="1" applyBorder="1" applyAlignment="1"/>
    <xf numFmtId="0" fontId="1" fillId="0" borderId="0" xfId="0" applyFont="1" applyBorder="1" applyAlignment="1">
      <alignment horizontal="center" vertical="center"/>
    </xf>
    <xf numFmtId="0" fontId="3" fillId="3" borderId="3" xfId="0" applyFont="1" applyFill="1" applyBorder="1" applyAlignment="1">
      <alignment horizontal="center" vertical="center"/>
    </xf>
    <xf numFmtId="0" fontId="8" fillId="0" borderId="3" xfId="0" applyFont="1" applyFill="1" applyBorder="1" applyAlignment="1">
      <alignment horizontal="left" vertical="top" wrapText="1"/>
    </xf>
    <xf numFmtId="0" fontId="1" fillId="0" borderId="3" xfId="0" applyFont="1" applyBorder="1" applyAlignment="1">
      <alignment horizontal="center" vertical="center"/>
    </xf>
    <xf numFmtId="0" fontId="1" fillId="0" borderId="3" xfId="0" applyFont="1" applyFill="1" applyBorder="1" applyAlignment="1">
      <alignment horizontal="left" vertical="top" wrapText="1"/>
    </xf>
    <xf numFmtId="0" fontId="10" fillId="2" borderId="3" xfId="0" applyFont="1" applyFill="1" applyBorder="1" applyAlignment="1">
      <alignment horizontal="center" vertical="center"/>
    </xf>
    <xf numFmtId="0" fontId="1" fillId="0" borderId="3" xfId="0" applyFont="1" applyFill="1" applyBorder="1" applyAlignment="1">
      <alignment horizontal="left" vertical="top"/>
    </xf>
    <xf numFmtId="0" fontId="1" fillId="0" borderId="3" xfId="0" applyFont="1" applyBorder="1" applyAlignment="1"/>
    <xf numFmtId="0" fontId="4" fillId="2" borderId="3" xfId="0" applyFont="1" applyFill="1" applyBorder="1" applyAlignment="1">
      <alignment horizontal="center" vertical="center"/>
    </xf>
    <xf numFmtId="0" fontId="1" fillId="0" borderId="0" xfId="0" applyFont="1" applyFill="1" applyAlignment="1"/>
    <xf numFmtId="0" fontId="1" fillId="0" borderId="0" xfId="0" applyFont="1" applyBorder="1" applyAlignment="1">
      <alignment horizontal="center" vertical="center" wrapText="1"/>
    </xf>
    <xf numFmtId="0" fontId="1" fillId="3" borderId="3" xfId="0" applyNumberFormat="1" applyFont="1" applyFill="1" applyBorder="1" applyAlignment="1">
      <alignment horizontal="left" vertical="top" wrapText="1"/>
    </xf>
    <xf numFmtId="0" fontId="1" fillId="3" borderId="3" xfId="0" applyFont="1" applyFill="1" applyBorder="1" applyAlignment="1">
      <alignment horizontal="center" vertical="center"/>
    </xf>
    <xf numFmtId="0" fontId="1" fillId="0" borderId="3" xfId="0" applyNumberFormat="1" applyFont="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3" xfId="0"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0" xfId="0" applyFont="1" applyAlignment="1">
      <alignment wrapText="1"/>
    </xf>
    <xf numFmtId="0" fontId="1" fillId="0" borderId="3" xfId="0" applyFont="1" applyFill="1" applyBorder="1" applyAlignment="1">
      <alignment horizontal="left" vertical="top" wrapText="1"/>
    </xf>
    <xf numFmtId="0" fontId="9"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6" fillId="0" borderId="0" xfId="0" applyFont="1" applyFill="1" applyBorder="1" applyAlignment="1">
      <alignment horizontal="left" vertical="top"/>
    </xf>
    <xf numFmtId="0" fontId="5" fillId="2" borderId="3" xfId="0" applyFont="1" applyFill="1" applyBorder="1" applyAlignment="1">
      <alignment horizontal="left" vertical="top"/>
    </xf>
    <xf numFmtId="0" fontId="11" fillId="0" borderId="3" xfId="0" applyFont="1" applyFill="1" applyBorder="1" applyAlignment="1">
      <alignment horizontal="left" vertical="top"/>
    </xf>
    <xf numFmtId="0" fontId="9" fillId="0"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8" fillId="0" borderId="3" xfId="0" applyFont="1" applyFill="1" applyBorder="1" applyAlignment="1">
      <alignment horizontal="left" vertical="top" wrapText="1"/>
    </xf>
    <xf numFmtId="49" fontId="9" fillId="0" borderId="3" xfId="0" applyNumberFormat="1" applyFont="1" applyFill="1" applyBorder="1" applyAlignment="1">
      <alignment horizontal="center" vertical="top" wrapText="1"/>
    </xf>
    <xf numFmtId="1" fontId="14" fillId="0" borderId="3" xfId="0" applyNumberFormat="1" applyFont="1" applyFill="1" applyBorder="1" applyAlignment="1">
      <alignment horizontal="center" vertical="top" wrapText="1"/>
    </xf>
    <xf numFmtId="0" fontId="4" fillId="2" borderId="3" xfId="0" applyNumberFormat="1" applyFont="1" applyFill="1" applyBorder="1" applyAlignment="1">
      <alignment horizontal="center" vertical="center" wrapText="1"/>
    </xf>
    <xf numFmtId="0" fontId="1" fillId="3" borderId="3" xfId="0" applyFont="1" applyFill="1" applyBorder="1" applyAlignment="1">
      <alignment horizontal="center" vertical="top" wrapText="1"/>
    </xf>
    <xf numFmtId="0" fontId="1"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NumberFormat="1" applyFont="1" applyAlignment="1">
      <alignment horizontal="center" vertical="top" wrapText="1"/>
    </xf>
    <xf numFmtId="0" fontId="5" fillId="2" borderId="0" xfId="0" applyFont="1" applyFill="1" applyBorder="1" applyAlignment="1">
      <alignment horizontal="left" vertical="center"/>
    </xf>
    <xf numFmtId="0" fontId="3" fillId="0" borderId="0" xfId="0" applyFont="1" applyBorder="1" applyAlignment="1">
      <alignment horizontal="center"/>
    </xf>
    <xf numFmtId="0" fontId="7" fillId="3" borderId="3" xfId="0" applyFont="1" applyFill="1" applyBorder="1" applyAlignment="1">
      <alignment horizontal="left" vertical="center" wrapText="1"/>
    </xf>
    <xf numFmtId="0" fontId="1" fillId="3" borderId="3" xfId="0" applyNumberFormat="1" applyFont="1" applyFill="1" applyBorder="1" applyAlignment="1">
      <alignment horizontal="center" vertical="top" wrapText="1"/>
    </xf>
    <xf numFmtId="0" fontId="4" fillId="2" borderId="3" xfId="0" applyNumberFormat="1"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3" borderId="4" xfId="0" applyNumberFormat="1" applyFont="1" applyFill="1" applyBorder="1" applyAlignment="1">
      <alignment horizontal="center" vertical="top" wrapText="1"/>
    </xf>
    <xf numFmtId="0" fontId="1" fillId="3" borderId="1" xfId="0" applyNumberFormat="1" applyFont="1" applyFill="1" applyBorder="1" applyAlignment="1">
      <alignment horizontal="center" vertical="top" wrapText="1"/>
    </xf>
    <xf numFmtId="0" fontId="1" fillId="3" borderId="2"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Medium9"/>
  <colors>
    <mruColors>
      <color rgb="FF2E7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tabSelected="1" topLeftCell="A57" zoomScale="120" zoomScaleNormal="120" zoomScaleSheetLayoutView="100" workbookViewId="0">
      <selection activeCell="H109" sqref="H109:H112"/>
    </sheetView>
  </sheetViews>
  <sheetFormatPr defaultColWidth="8.85546875" defaultRowHeight="13.5" x14ac:dyDescent="0.3"/>
  <cols>
    <col min="1" max="1" width="8.85546875" style="1"/>
    <col min="2" max="2" width="21.85546875" style="1" customWidth="1"/>
    <col min="3" max="5" width="8.85546875" style="1"/>
    <col min="6" max="6" width="18.7109375" style="1" customWidth="1"/>
    <col min="7" max="7" width="42.5703125" style="1" customWidth="1"/>
    <col min="8" max="12" width="8.85546875" style="1"/>
    <col min="13" max="13" width="31.42578125" style="1" customWidth="1"/>
    <col min="14" max="16384" width="8.85546875" style="1"/>
  </cols>
  <sheetData>
    <row r="1" spans="1:8" ht="15.75" customHeight="1" x14ac:dyDescent="0.3">
      <c r="B1" s="43" t="s">
        <v>41</v>
      </c>
      <c r="C1" s="43"/>
      <c r="D1" s="43"/>
      <c r="E1" s="43"/>
      <c r="F1" s="43"/>
      <c r="G1" s="43"/>
      <c r="H1" s="43"/>
    </row>
    <row r="2" spans="1:8" ht="15.75" customHeight="1" x14ac:dyDescent="0.3">
      <c r="B2" s="43" t="s">
        <v>56</v>
      </c>
      <c r="C2" s="43"/>
      <c r="D2" s="43"/>
      <c r="E2" s="43"/>
      <c r="F2" s="43"/>
      <c r="G2" s="43"/>
      <c r="H2" s="43"/>
    </row>
    <row r="3" spans="1:8" ht="15.75" customHeight="1" x14ac:dyDescent="0.3">
      <c r="B3" s="43" t="s">
        <v>57</v>
      </c>
      <c r="C3" s="43"/>
      <c r="D3" s="43"/>
      <c r="E3" s="43"/>
      <c r="F3" s="43"/>
      <c r="G3" s="43"/>
      <c r="H3" s="43"/>
    </row>
    <row r="4" spans="1:8" ht="34.5" customHeight="1" x14ac:dyDescent="0.3">
      <c r="B4" s="43" t="s">
        <v>58</v>
      </c>
      <c r="C4" s="43"/>
      <c r="D4" s="43"/>
      <c r="E4" s="43"/>
      <c r="F4" s="43"/>
      <c r="G4" s="43"/>
      <c r="H4" s="43"/>
    </row>
    <row r="5" spans="1:8" ht="14.25" customHeight="1" x14ac:dyDescent="0.3">
      <c r="B5" s="2"/>
      <c r="C5" s="3"/>
      <c r="D5" s="3"/>
      <c r="E5" s="2"/>
    </row>
    <row r="6" spans="1:8" x14ac:dyDescent="0.3">
      <c r="B6" s="2"/>
      <c r="C6" s="4"/>
      <c r="D6" s="4"/>
      <c r="E6" s="5"/>
    </row>
    <row r="7" spans="1:8" ht="22.5" customHeight="1" x14ac:dyDescent="0.3">
      <c r="B7" s="42" t="s">
        <v>92</v>
      </c>
      <c r="C7" s="42"/>
      <c r="D7" s="42"/>
      <c r="E7" s="42"/>
      <c r="F7" s="42"/>
      <c r="G7" s="42"/>
      <c r="H7" s="42"/>
    </row>
    <row r="8" spans="1:8" ht="15.75" customHeight="1" x14ac:dyDescent="0.3"/>
    <row r="9" spans="1:8" x14ac:dyDescent="0.3">
      <c r="A9" s="6"/>
      <c r="B9" s="45" t="s">
        <v>1</v>
      </c>
      <c r="C9" s="45"/>
      <c r="D9" s="45"/>
      <c r="E9" s="45"/>
      <c r="F9" s="45"/>
      <c r="G9" s="45"/>
      <c r="H9" s="7" t="s">
        <v>0</v>
      </c>
    </row>
    <row r="10" spans="1:8" ht="23.25" customHeight="1" x14ac:dyDescent="0.3">
      <c r="A10" s="8">
        <v>1</v>
      </c>
      <c r="B10" s="44" t="s">
        <v>73</v>
      </c>
      <c r="C10" s="44"/>
      <c r="D10" s="44"/>
      <c r="E10" s="44"/>
      <c r="F10" s="44"/>
      <c r="G10" s="44"/>
      <c r="H10" s="9"/>
    </row>
    <row r="11" spans="1:8" ht="21" customHeight="1" x14ac:dyDescent="0.3">
      <c r="A11" s="10"/>
      <c r="B11" s="31" t="s">
        <v>74</v>
      </c>
      <c r="C11" s="31"/>
      <c r="D11" s="31"/>
      <c r="E11" s="31"/>
      <c r="F11" s="31"/>
      <c r="G11" s="31"/>
      <c r="H11" s="6"/>
    </row>
    <row r="12" spans="1:8" ht="27" customHeight="1" x14ac:dyDescent="0.3">
      <c r="A12" s="10"/>
      <c r="B12" s="35" t="s">
        <v>70</v>
      </c>
      <c r="C12" s="35"/>
      <c r="D12" s="35"/>
      <c r="E12" s="35"/>
      <c r="F12" s="35"/>
      <c r="G12" s="35"/>
      <c r="H12" s="11">
        <v>5</v>
      </c>
    </row>
    <row r="13" spans="1:8" ht="31.5" customHeight="1" x14ac:dyDescent="0.3">
      <c r="A13" s="10"/>
      <c r="B13" s="12" t="s">
        <v>59</v>
      </c>
      <c r="C13" s="34" t="s">
        <v>111</v>
      </c>
      <c r="D13" s="34"/>
      <c r="E13" s="34"/>
      <c r="F13" s="34"/>
      <c r="G13" s="34"/>
      <c r="H13" s="13"/>
    </row>
    <row r="14" spans="1:8" ht="46.5" customHeight="1" x14ac:dyDescent="0.3">
      <c r="A14" s="10"/>
      <c r="B14" s="14" t="s">
        <v>93</v>
      </c>
      <c r="C14" s="34" t="s">
        <v>112</v>
      </c>
      <c r="D14" s="34"/>
      <c r="E14" s="34"/>
      <c r="F14" s="34"/>
      <c r="G14" s="34"/>
      <c r="H14" s="13"/>
    </row>
    <row r="15" spans="1:8" ht="22.5" customHeight="1" x14ac:dyDescent="0.3">
      <c r="A15" s="10"/>
      <c r="B15" s="12" t="s">
        <v>60</v>
      </c>
      <c r="C15" s="34" t="s">
        <v>61</v>
      </c>
      <c r="D15" s="34"/>
      <c r="E15" s="34"/>
      <c r="F15" s="34"/>
      <c r="G15" s="34"/>
      <c r="H15" s="13"/>
    </row>
    <row r="16" spans="1:8" ht="20.25" customHeight="1" x14ac:dyDescent="0.3">
      <c r="A16" s="10"/>
      <c r="B16" s="12" t="s">
        <v>62</v>
      </c>
      <c r="C16" s="34" t="s">
        <v>63</v>
      </c>
      <c r="D16" s="34"/>
      <c r="E16" s="34"/>
      <c r="F16" s="34"/>
      <c r="G16" s="34"/>
      <c r="H16" s="13"/>
    </row>
    <row r="17" spans="1:8" ht="69" customHeight="1" x14ac:dyDescent="0.3">
      <c r="A17" s="10"/>
      <c r="B17" s="14" t="s">
        <v>94</v>
      </c>
      <c r="C17" s="34" t="s">
        <v>95</v>
      </c>
      <c r="D17" s="28"/>
      <c r="E17" s="28"/>
      <c r="F17" s="28"/>
      <c r="G17" s="28"/>
      <c r="H17" s="13"/>
    </row>
    <row r="18" spans="1:8" ht="27" x14ac:dyDescent="0.3">
      <c r="A18" s="10"/>
      <c r="B18" s="14" t="s">
        <v>96</v>
      </c>
      <c r="C18" s="34" t="s">
        <v>64</v>
      </c>
      <c r="D18" s="34"/>
      <c r="E18" s="34"/>
      <c r="F18" s="34"/>
      <c r="G18" s="34"/>
      <c r="H18" s="13"/>
    </row>
    <row r="19" spans="1:8" ht="42" customHeight="1" x14ac:dyDescent="0.3">
      <c r="A19" s="10"/>
      <c r="B19" s="14" t="s">
        <v>97</v>
      </c>
      <c r="C19" s="34" t="s">
        <v>65</v>
      </c>
      <c r="D19" s="34"/>
      <c r="E19" s="34"/>
      <c r="F19" s="34"/>
      <c r="G19" s="34"/>
      <c r="H19" s="13"/>
    </row>
    <row r="20" spans="1:8" x14ac:dyDescent="0.3">
      <c r="A20" s="8">
        <v>2</v>
      </c>
      <c r="B20" s="32" t="s">
        <v>75</v>
      </c>
      <c r="C20" s="32"/>
      <c r="D20" s="32"/>
      <c r="E20" s="32"/>
      <c r="F20" s="32"/>
      <c r="G20" s="32"/>
      <c r="H20" s="15"/>
    </row>
    <row r="21" spans="1:8" ht="15" customHeight="1" x14ac:dyDescent="0.3">
      <c r="A21" s="10"/>
      <c r="B21" s="33" t="s">
        <v>76</v>
      </c>
      <c r="C21" s="33"/>
      <c r="D21" s="33"/>
      <c r="E21" s="33"/>
      <c r="F21" s="33"/>
      <c r="G21" s="33"/>
      <c r="H21" s="13"/>
    </row>
    <row r="22" spans="1:8" x14ac:dyDescent="0.3">
      <c r="A22" s="10"/>
      <c r="B22" s="35" t="s">
        <v>69</v>
      </c>
      <c r="C22" s="35"/>
      <c r="D22" s="35"/>
      <c r="E22" s="35"/>
      <c r="F22" s="35"/>
      <c r="G22" s="35"/>
      <c r="H22" s="11">
        <v>5</v>
      </c>
    </row>
    <row r="23" spans="1:8" ht="30" customHeight="1" x14ac:dyDescent="0.3">
      <c r="A23" s="10"/>
      <c r="B23" s="12" t="s">
        <v>59</v>
      </c>
      <c r="C23" s="34" t="s">
        <v>113</v>
      </c>
      <c r="D23" s="34"/>
      <c r="E23" s="34"/>
      <c r="F23" s="34"/>
      <c r="G23" s="34"/>
      <c r="H23" s="13"/>
    </row>
    <row r="24" spans="1:8" ht="57" customHeight="1" x14ac:dyDescent="0.3">
      <c r="A24" s="10"/>
      <c r="B24" s="14" t="s">
        <v>93</v>
      </c>
      <c r="C24" s="28" t="s">
        <v>98</v>
      </c>
      <c r="D24" s="28"/>
      <c r="E24" s="28"/>
      <c r="F24" s="28"/>
      <c r="G24" s="28"/>
      <c r="H24" s="13"/>
    </row>
    <row r="25" spans="1:8" ht="59.25" customHeight="1" x14ac:dyDescent="0.3">
      <c r="A25" s="10"/>
      <c r="B25" s="12" t="s">
        <v>60</v>
      </c>
      <c r="C25" s="34" t="s">
        <v>114</v>
      </c>
      <c r="D25" s="28"/>
      <c r="E25" s="28"/>
      <c r="F25" s="28"/>
      <c r="G25" s="28"/>
      <c r="H25" s="13"/>
    </row>
    <row r="26" spans="1:8" ht="30.75" customHeight="1" x14ac:dyDescent="0.3">
      <c r="A26" s="10"/>
      <c r="B26" s="12" t="s">
        <v>62</v>
      </c>
      <c r="C26" s="34" t="s">
        <v>81</v>
      </c>
      <c r="D26" s="34"/>
      <c r="E26" s="34"/>
      <c r="F26" s="34"/>
      <c r="G26" s="34"/>
      <c r="H26" s="13"/>
    </row>
    <row r="27" spans="1:8" ht="95.25" customHeight="1" x14ac:dyDescent="0.3">
      <c r="A27" s="10"/>
      <c r="B27" s="14" t="s">
        <v>94</v>
      </c>
      <c r="C27" s="34" t="s">
        <v>115</v>
      </c>
      <c r="D27" s="28"/>
      <c r="E27" s="28"/>
      <c r="F27" s="28"/>
      <c r="G27" s="28"/>
      <c r="H27" s="13"/>
    </row>
    <row r="28" spans="1:8" ht="26.25" customHeight="1" x14ac:dyDescent="0.3">
      <c r="A28" s="10"/>
      <c r="B28" s="14" t="s">
        <v>96</v>
      </c>
      <c r="C28" s="34" t="s">
        <v>82</v>
      </c>
      <c r="D28" s="34"/>
      <c r="E28" s="34"/>
      <c r="F28" s="34"/>
      <c r="G28" s="34"/>
      <c r="H28" s="13"/>
    </row>
    <row r="29" spans="1:8" x14ac:dyDescent="0.3">
      <c r="A29" s="10"/>
      <c r="B29" s="14" t="s">
        <v>97</v>
      </c>
      <c r="C29" s="34" t="s">
        <v>65</v>
      </c>
      <c r="D29" s="34"/>
      <c r="E29" s="34"/>
      <c r="F29" s="34"/>
      <c r="G29" s="34"/>
      <c r="H29" s="13"/>
    </row>
    <row r="30" spans="1:8" ht="33" customHeight="1" x14ac:dyDescent="0.3">
      <c r="A30" s="10"/>
      <c r="B30" s="46" t="s">
        <v>68</v>
      </c>
      <c r="C30" s="46"/>
      <c r="D30" s="46"/>
      <c r="E30" s="46"/>
      <c r="F30" s="46"/>
      <c r="G30" s="46"/>
      <c r="H30" s="11">
        <v>5</v>
      </c>
    </row>
    <row r="31" spans="1:8" ht="81" customHeight="1" x14ac:dyDescent="0.3">
      <c r="A31" s="10"/>
      <c r="B31" s="12" t="s">
        <v>59</v>
      </c>
      <c r="C31" s="29" t="s">
        <v>83</v>
      </c>
      <c r="D31" s="29"/>
      <c r="E31" s="29"/>
      <c r="F31" s="29"/>
      <c r="G31" s="29"/>
      <c r="H31" s="13"/>
    </row>
    <row r="32" spans="1:8" ht="91.5" customHeight="1" x14ac:dyDescent="0.3">
      <c r="A32" s="10"/>
      <c r="B32" s="14" t="s">
        <v>93</v>
      </c>
      <c r="C32" s="30" t="s">
        <v>99</v>
      </c>
      <c r="D32" s="30"/>
      <c r="E32" s="30"/>
      <c r="F32" s="30"/>
      <c r="G32" s="30"/>
      <c r="H32" s="13"/>
    </row>
    <row r="33" spans="1:8" ht="38.25" customHeight="1" x14ac:dyDescent="0.3">
      <c r="A33" s="10"/>
      <c r="B33" s="12" t="s">
        <v>60</v>
      </c>
      <c r="C33" s="29" t="s">
        <v>116</v>
      </c>
      <c r="D33" s="29"/>
      <c r="E33" s="29"/>
      <c r="F33" s="29"/>
      <c r="G33" s="29"/>
      <c r="H33" s="13"/>
    </row>
    <row r="34" spans="1:8" ht="16.5" customHeight="1" x14ac:dyDescent="0.3">
      <c r="A34" s="10"/>
      <c r="B34" s="12" t="s">
        <v>62</v>
      </c>
      <c r="C34" s="29" t="s">
        <v>81</v>
      </c>
      <c r="D34" s="29"/>
      <c r="E34" s="29"/>
      <c r="F34" s="29"/>
      <c r="G34" s="29"/>
      <c r="H34" s="13"/>
    </row>
    <row r="35" spans="1:8" ht="63.75" customHeight="1" x14ac:dyDescent="0.3">
      <c r="A35" s="10"/>
      <c r="B35" s="14" t="s">
        <v>94</v>
      </c>
      <c r="C35" s="29" t="s">
        <v>100</v>
      </c>
      <c r="D35" s="30"/>
      <c r="E35" s="30"/>
      <c r="F35" s="30"/>
      <c r="G35" s="30"/>
      <c r="H35" s="13"/>
    </row>
    <row r="36" spans="1:8" ht="38.25" customHeight="1" x14ac:dyDescent="0.3">
      <c r="A36" s="10"/>
      <c r="B36" s="14" t="s">
        <v>96</v>
      </c>
      <c r="C36" s="29" t="s">
        <v>82</v>
      </c>
      <c r="D36" s="29"/>
      <c r="E36" s="29"/>
      <c r="F36" s="29"/>
      <c r="G36" s="29"/>
      <c r="H36" s="13"/>
    </row>
    <row r="37" spans="1:8" ht="24.75" customHeight="1" x14ac:dyDescent="0.3">
      <c r="A37" s="10"/>
      <c r="B37" s="14" t="s">
        <v>97</v>
      </c>
      <c r="C37" s="29" t="s">
        <v>65</v>
      </c>
      <c r="D37" s="29"/>
      <c r="E37" s="29"/>
      <c r="F37" s="29"/>
      <c r="G37" s="29"/>
      <c r="H37" s="13"/>
    </row>
    <row r="38" spans="1:8" x14ac:dyDescent="0.3">
      <c r="A38" s="10"/>
      <c r="B38" s="33" t="s">
        <v>77</v>
      </c>
      <c r="C38" s="33"/>
      <c r="D38" s="33"/>
      <c r="E38" s="33"/>
      <c r="F38" s="33"/>
      <c r="G38" s="33"/>
      <c r="H38" s="13"/>
    </row>
    <row r="39" spans="1:8" ht="36" customHeight="1" x14ac:dyDescent="0.3">
      <c r="A39" s="10"/>
      <c r="B39" s="35" t="s">
        <v>117</v>
      </c>
      <c r="C39" s="35"/>
      <c r="D39" s="35"/>
      <c r="E39" s="35"/>
      <c r="F39" s="35"/>
      <c r="G39" s="35"/>
      <c r="H39" s="11">
        <v>5</v>
      </c>
    </row>
    <row r="40" spans="1:8" ht="40.5" customHeight="1" x14ac:dyDescent="0.3">
      <c r="A40" s="10"/>
      <c r="B40" s="36" t="s">
        <v>59</v>
      </c>
      <c r="C40" s="36"/>
      <c r="D40" s="37" t="s">
        <v>118</v>
      </c>
      <c r="E40" s="37"/>
      <c r="F40" s="37"/>
      <c r="G40" s="37"/>
      <c r="H40" s="13"/>
    </row>
    <row r="41" spans="1:8" ht="21.75" customHeight="1" x14ac:dyDescent="0.3">
      <c r="A41" s="10"/>
      <c r="B41" s="36" t="s">
        <v>62</v>
      </c>
      <c r="C41" s="36"/>
      <c r="D41" s="29" t="s">
        <v>84</v>
      </c>
      <c r="E41" s="29"/>
      <c r="F41" s="29"/>
      <c r="G41" s="29"/>
      <c r="H41" s="13"/>
    </row>
    <row r="42" spans="1:8" ht="88.5" customHeight="1" x14ac:dyDescent="0.3">
      <c r="A42" s="10"/>
      <c r="B42" s="28" t="s">
        <v>94</v>
      </c>
      <c r="C42" s="28"/>
      <c r="D42" s="29" t="s">
        <v>101</v>
      </c>
      <c r="E42" s="30"/>
      <c r="F42" s="30"/>
      <c r="G42" s="30"/>
      <c r="H42" s="13"/>
    </row>
    <row r="43" spans="1:8" ht="15" customHeight="1" x14ac:dyDescent="0.3">
      <c r="A43" s="10"/>
      <c r="B43" s="28" t="s">
        <v>96</v>
      </c>
      <c r="C43" s="28"/>
      <c r="D43" s="29" t="s">
        <v>82</v>
      </c>
      <c r="E43" s="29"/>
      <c r="F43" s="29"/>
      <c r="G43" s="29"/>
      <c r="H43" s="13"/>
    </row>
    <row r="44" spans="1:8" ht="47.25" customHeight="1" x14ac:dyDescent="0.3">
      <c r="A44" s="10"/>
      <c r="B44" s="28" t="s">
        <v>97</v>
      </c>
      <c r="C44" s="28"/>
      <c r="D44" s="29" t="s">
        <v>65</v>
      </c>
      <c r="E44" s="29"/>
      <c r="F44" s="29"/>
      <c r="G44" s="29"/>
      <c r="H44" s="13"/>
    </row>
    <row r="45" spans="1:8" ht="15.75" customHeight="1" x14ac:dyDescent="0.3">
      <c r="A45" s="10"/>
      <c r="B45" s="35" t="s">
        <v>67</v>
      </c>
      <c r="C45" s="35"/>
      <c r="D45" s="35"/>
      <c r="E45" s="35"/>
      <c r="F45" s="35"/>
      <c r="G45" s="35"/>
      <c r="H45" s="11">
        <v>5</v>
      </c>
    </row>
    <row r="46" spans="1:8" ht="15" customHeight="1" x14ac:dyDescent="0.3">
      <c r="A46" s="10"/>
      <c r="B46" s="12" t="s">
        <v>59</v>
      </c>
      <c r="C46" s="29" t="s">
        <v>119</v>
      </c>
      <c r="D46" s="29"/>
      <c r="E46" s="29"/>
      <c r="F46" s="29"/>
      <c r="G46" s="29"/>
      <c r="H46" s="13"/>
    </row>
    <row r="47" spans="1:8" ht="49.5" customHeight="1" x14ac:dyDescent="0.3">
      <c r="A47" s="10"/>
      <c r="B47" s="14" t="s">
        <v>93</v>
      </c>
      <c r="C47" s="29" t="s">
        <v>120</v>
      </c>
      <c r="D47" s="29"/>
      <c r="E47" s="29"/>
      <c r="F47" s="29"/>
      <c r="G47" s="29"/>
      <c r="H47" s="13"/>
    </row>
    <row r="48" spans="1:8" ht="15" customHeight="1" x14ac:dyDescent="0.3">
      <c r="A48" s="10"/>
      <c r="B48" s="12" t="s">
        <v>62</v>
      </c>
      <c r="C48" s="29" t="s">
        <v>81</v>
      </c>
      <c r="D48" s="29"/>
      <c r="E48" s="29"/>
      <c r="F48" s="29"/>
      <c r="G48" s="29"/>
      <c r="H48" s="13"/>
    </row>
    <row r="49" spans="1:8" ht="64.5" customHeight="1" x14ac:dyDescent="0.3">
      <c r="A49" s="10"/>
      <c r="B49" s="14" t="s">
        <v>94</v>
      </c>
      <c r="C49" s="29" t="s">
        <v>102</v>
      </c>
      <c r="D49" s="30"/>
      <c r="E49" s="30"/>
      <c r="F49" s="30"/>
      <c r="G49" s="30"/>
      <c r="H49" s="13"/>
    </row>
    <row r="50" spans="1:8" ht="30" customHeight="1" x14ac:dyDescent="0.3">
      <c r="A50" s="10"/>
      <c r="B50" s="14" t="s">
        <v>96</v>
      </c>
      <c r="C50" s="29" t="s">
        <v>82</v>
      </c>
      <c r="D50" s="29"/>
      <c r="E50" s="29"/>
      <c r="F50" s="29"/>
      <c r="G50" s="29"/>
      <c r="H50" s="13"/>
    </row>
    <row r="51" spans="1:8" ht="30" customHeight="1" x14ac:dyDescent="0.3">
      <c r="A51" s="10"/>
      <c r="B51" s="14" t="s">
        <v>97</v>
      </c>
      <c r="C51" s="29" t="s">
        <v>65</v>
      </c>
      <c r="D51" s="29"/>
      <c r="E51" s="29"/>
      <c r="F51" s="29"/>
      <c r="G51" s="29"/>
      <c r="H51" s="13"/>
    </row>
    <row r="52" spans="1:8" ht="32.25" customHeight="1" x14ac:dyDescent="0.3">
      <c r="A52" s="10"/>
      <c r="B52" s="33" t="s">
        <v>71</v>
      </c>
      <c r="C52" s="33"/>
      <c r="D52" s="33"/>
      <c r="E52" s="33"/>
      <c r="F52" s="33"/>
      <c r="G52" s="33"/>
      <c r="H52" s="13"/>
    </row>
    <row r="53" spans="1:8" ht="26.25" customHeight="1" x14ac:dyDescent="0.3">
      <c r="A53" s="10"/>
      <c r="B53" s="35" t="s">
        <v>72</v>
      </c>
      <c r="C53" s="35"/>
      <c r="D53" s="35"/>
      <c r="E53" s="35"/>
      <c r="F53" s="35"/>
      <c r="G53" s="35"/>
      <c r="H53" s="11">
        <v>5</v>
      </c>
    </row>
    <row r="54" spans="1:8" ht="33" customHeight="1" x14ac:dyDescent="0.3">
      <c r="A54" s="10"/>
      <c r="B54" s="12" t="s">
        <v>59</v>
      </c>
      <c r="C54" s="29" t="s">
        <v>85</v>
      </c>
      <c r="D54" s="29"/>
      <c r="E54" s="29"/>
      <c r="F54" s="29"/>
      <c r="G54" s="29"/>
      <c r="H54" s="13"/>
    </row>
    <row r="55" spans="1:8" ht="83.25" customHeight="1" x14ac:dyDescent="0.3">
      <c r="A55" s="10"/>
      <c r="B55" s="14" t="s">
        <v>93</v>
      </c>
      <c r="C55" s="30" t="s">
        <v>103</v>
      </c>
      <c r="D55" s="30"/>
      <c r="E55" s="30"/>
      <c r="F55" s="30"/>
      <c r="G55" s="30"/>
      <c r="H55" s="13"/>
    </row>
    <row r="56" spans="1:8" ht="28.9" customHeight="1" x14ac:dyDescent="0.3">
      <c r="A56" s="10"/>
      <c r="B56" s="12" t="s">
        <v>62</v>
      </c>
      <c r="C56" s="29" t="s">
        <v>86</v>
      </c>
      <c r="D56" s="29"/>
      <c r="E56" s="29"/>
      <c r="F56" s="29"/>
      <c r="G56" s="29"/>
      <c r="H56" s="13"/>
    </row>
    <row r="57" spans="1:8" ht="45" customHeight="1" x14ac:dyDescent="0.3">
      <c r="A57" s="10"/>
      <c r="B57" s="14" t="s">
        <v>94</v>
      </c>
      <c r="C57" s="29" t="s">
        <v>104</v>
      </c>
      <c r="D57" s="30"/>
      <c r="E57" s="30"/>
      <c r="F57" s="30"/>
      <c r="G57" s="30"/>
      <c r="H57" s="13"/>
    </row>
    <row r="58" spans="1:8" ht="39.75" customHeight="1" x14ac:dyDescent="0.3">
      <c r="A58" s="10"/>
      <c r="B58" s="14" t="s">
        <v>96</v>
      </c>
      <c r="C58" s="38">
        <v>2011</v>
      </c>
      <c r="D58" s="38"/>
      <c r="E58" s="38"/>
      <c r="F58" s="38"/>
      <c r="G58" s="38"/>
      <c r="H58" s="13"/>
    </row>
    <row r="59" spans="1:8" ht="28.5" customHeight="1" x14ac:dyDescent="0.3">
      <c r="A59" s="10"/>
      <c r="B59" s="16" t="s">
        <v>105</v>
      </c>
      <c r="C59" s="16"/>
      <c r="D59" s="16"/>
      <c r="E59" s="17"/>
      <c r="F59" s="17"/>
      <c r="G59" s="17"/>
      <c r="H59" s="13"/>
    </row>
    <row r="60" spans="1:8" x14ac:dyDescent="0.3">
      <c r="A60" s="10"/>
      <c r="B60" s="16" t="s">
        <v>106</v>
      </c>
      <c r="C60" s="16"/>
      <c r="D60" s="16"/>
      <c r="E60" s="17"/>
      <c r="F60" s="17"/>
      <c r="G60" s="17"/>
      <c r="H60" s="13"/>
    </row>
    <row r="61" spans="1:8" ht="15.75" customHeight="1" x14ac:dyDescent="0.3">
      <c r="A61" s="10"/>
      <c r="B61" s="16" t="s">
        <v>107</v>
      </c>
      <c r="C61" s="16"/>
      <c r="D61" s="16"/>
      <c r="E61" s="17"/>
      <c r="F61" s="17"/>
      <c r="G61" s="17"/>
      <c r="H61" s="13"/>
    </row>
    <row r="62" spans="1:8" ht="30" customHeight="1" x14ac:dyDescent="0.3">
      <c r="A62" s="10"/>
      <c r="B62" s="14" t="s">
        <v>97</v>
      </c>
      <c r="C62" s="29" t="s">
        <v>87</v>
      </c>
      <c r="D62" s="29"/>
      <c r="E62" s="29"/>
      <c r="F62" s="29"/>
      <c r="G62" s="29"/>
      <c r="H62" s="13"/>
    </row>
    <row r="63" spans="1:8" ht="14.25" customHeight="1" x14ac:dyDescent="0.3">
      <c r="A63" s="10"/>
      <c r="B63" s="33" t="s">
        <v>78</v>
      </c>
      <c r="C63" s="33"/>
      <c r="D63" s="33"/>
      <c r="E63" s="33"/>
      <c r="F63" s="33"/>
      <c r="G63" s="33"/>
      <c r="H63" s="13"/>
    </row>
    <row r="64" spans="1:8" ht="31.5" customHeight="1" x14ac:dyDescent="0.3">
      <c r="A64" s="10"/>
      <c r="B64" s="35" t="s">
        <v>66</v>
      </c>
      <c r="C64" s="35"/>
      <c r="D64" s="35"/>
      <c r="E64" s="35"/>
      <c r="F64" s="35"/>
      <c r="G64" s="35"/>
      <c r="H64" s="11">
        <v>5</v>
      </c>
    </row>
    <row r="65" spans="1:9" x14ac:dyDescent="0.3">
      <c r="A65" s="10"/>
      <c r="B65" s="12" t="s">
        <v>59</v>
      </c>
      <c r="C65" s="29" t="s">
        <v>88</v>
      </c>
      <c r="D65" s="29"/>
      <c r="E65" s="29"/>
      <c r="F65" s="29"/>
      <c r="G65" s="29"/>
      <c r="H65" s="13"/>
    </row>
    <row r="66" spans="1:9" ht="33" customHeight="1" x14ac:dyDescent="0.3">
      <c r="A66" s="10"/>
      <c r="B66" s="12" t="s">
        <v>62</v>
      </c>
      <c r="C66" s="29" t="s">
        <v>89</v>
      </c>
      <c r="D66" s="29"/>
      <c r="E66" s="29"/>
      <c r="F66" s="29"/>
      <c r="G66" s="29"/>
      <c r="H66" s="13"/>
    </row>
    <row r="67" spans="1:9" ht="63.75" customHeight="1" x14ac:dyDescent="0.3">
      <c r="A67" s="10"/>
      <c r="B67" s="14" t="s">
        <v>94</v>
      </c>
      <c r="C67" s="29" t="s">
        <v>108</v>
      </c>
      <c r="D67" s="30"/>
      <c r="E67" s="30"/>
      <c r="F67" s="30"/>
      <c r="G67" s="30"/>
      <c r="H67" s="13"/>
    </row>
    <row r="68" spans="1:9" ht="27" x14ac:dyDescent="0.3">
      <c r="A68" s="10"/>
      <c r="B68" s="14" t="s">
        <v>96</v>
      </c>
      <c r="C68" s="38">
        <v>2011</v>
      </c>
      <c r="D68" s="38"/>
      <c r="E68" s="38"/>
      <c r="F68" s="38"/>
      <c r="G68" s="38"/>
      <c r="H68" s="13"/>
    </row>
    <row r="69" spans="1:9" ht="30.75" customHeight="1" x14ac:dyDescent="0.3">
      <c r="A69" s="10"/>
      <c r="B69" s="14" t="s">
        <v>97</v>
      </c>
      <c r="C69" s="29" t="s">
        <v>90</v>
      </c>
      <c r="D69" s="29"/>
      <c r="E69" s="29"/>
      <c r="F69" s="29"/>
      <c r="G69" s="29"/>
      <c r="H69" s="13"/>
    </row>
    <row r="70" spans="1:9" ht="30.75" customHeight="1" x14ac:dyDescent="0.3">
      <c r="A70" s="8" t="s">
        <v>7</v>
      </c>
      <c r="B70" s="39" t="s">
        <v>80</v>
      </c>
      <c r="C70" s="39"/>
      <c r="D70" s="39"/>
      <c r="E70" s="39"/>
      <c r="F70" s="39"/>
      <c r="G70" s="39"/>
      <c r="H70" s="18">
        <f>H71+H81</f>
        <v>29</v>
      </c>
      <c r="I70" s="19"/>
    </row>
    <row r="71" spans="1:9" ht="30" customHeight="1" x14ac:dyDescent="0.3">
      <c r="A71" s="20"/>
      <c r="B71" s="21" t="s">
        <v>8</v>
      </c>
      <c r="C71" s="40" t="s">
        <v>17</v>
      </c>
      <c r="D71" s="40"/>
      <c r="E71" s="40"/>
      <c r="F71" s="40"/>
      <c r="G71" s="40"/>
      <c r="H71" s="22">
        <f>MAX(H72:H80)</f>
        <v>12</v>
      </c>
      <c r="I71" s="19"/>
    </row>
    <row r="72" spans="1:9" ht="35.25" customHeight="1" x14ac:dyDescent="0.3">
      <c r="A72" s="20"/>
      <c r="B72" s="23"/>
      <c r="C72" s="23" t="s">
        <v>2</v>
      </c>
      <c r="D72" s="41" t="s">
        <v>46</v>
      </c>
      <c r="E72" s="41"/>
      <c r="F72" s="41"/>
      <c r="G72" s="41"/>
      <c r="H72" s="13">
        <v>6</v>
      </c>
    </row>
    <row r="73" spans="1:9" ht="15.75" customHeight="1" x14ac:dyDescent="0.3">
      <c r="A73" s="20"/>
      <c r="B73" s="23"/>
      <c r="C73" s="23"/>
      <c r="D73" s="52" t="s">
        <v>16</v>
      </c>
      <c r="E73" s="53"/>
      <c r="F73" s="53"/>
      <c r="G73" s="54"/>
      <c r="H73" s="13"/>
    </row>
    <row r="74" spans="1:9" ht="18.75" customHeight="1" x14ac:dyDescent="0.3">
      <c r="A74" s="20"/>
      <c r="B74" s="23"/>
      <c r="C74" s="23" t="s">
        <v>3</v>
      </c>
      <c r="D74" s="41" t="s">
        <v>21</v>
      </c>
      <c r="E74" s="41"/>
      <c r="F74" s="41"/>
      <c r="G74" s="41"/>
      <c r="H74" s="13">
        <v>7</v>
      </c>
    </row>
    <row r="75" spans="1:9" ht="17.25" customHeight="1" x14ac:dyDescent="0.3">
      <c r="A75" s="20"/>
      <c r="B75" s="23"/>
      <c r="C75" s="23"/>
      <c r="D75" s="52" t="s">
        <v>16</v>
      </c>
      <c r="E75" s="53"/>
      <c r="F75" s="53"/>
      <c r="G75" s="54"/>
      <c r="H75" s="13"/>
    </row>
    <row r="76" spans="1:9" ht="15" customHeight="1" x14ac:dyDescent="0.3">
      <c r="A76" s="20"/>
      <c r="B76" s="23"/>
      <c r="C76" s="23" t="s">
        <v>4</v>
      </c>
      <c r="D76" s="41" t="s">
        <v>18</v>
      </c>
      <c r="E76" s="41"/>
      <c r="F76" s="41"/>
      <c r="G76" s="41"/>
      <c r="H76" s="13">
        <v>8</v>
      </c>
    </row>
    <row r="77" spans="1:9" ht="19.5" customHeight="1" x14ac:dyDescent="0.3">
      <c r="A77" s="20"/>
      <c r="B77" s="23"/>
      <c r="C77" s="23"/>
      <c r="D77" s="52" t="s">
        <v>16</v>
      </c>
      <c r="E77" s="53"/>
      <c r="F77" s="53"/>
      <c r="G77" s="54"/>
      <c r="H77" s="13"/>
    </row>
    <row r="78" spans="1:9" ht="15.75" customHeight="1" x14ac:dyDescent="0.3">
      <c r="A78" s="20"/>
      <c r="B78" s="23"/>
      <c r="C78" s="23" t="s">
        <v>5</v>
      </c>
      <c r="D78" s="41" t="s">
        <v>20</v>
      </c>
      <c r="E78" s="41"/>
      <c r="F78" s="41"/>
      <c r="G78" s="41"/>
      <c r="H78" s="13">
        <v>9</v>
      </c>
    </row>
    <row r="79" spans="1:9" ht="15" customHeight="1" x14ac:dyDescent="0.3">
      <c r="A79" s="20"/>
      <c r="B79" s="23"/>
      <c r="C79" s="23"/>
      <c r="D79" s="52" t="s">
        <v>16</v>
      </c>
      <c r="E79" s="53"/>
      <c r="F79" s="53"/>
      <c r="G79" s="54"/>
      <c r="H79" s="13"/>
    </row>
    <row r="80" spans="1:9" ht="15.75" customHeight="1" x14ac:dyDescent="0.3">
      <c r="A80" s="20"/>
      <c r="B80" s="23"/>
      <c r="C80" s="23" t="s">
        <v>6</v>
      </c>
      <c r="D80" s="41" t="s">
        <v>19</v>
      </c>
      <c r="E80" s="41"/>
      <c r="F80" s="41"/>
      <c r="G80" s="41"/>
      <c r="H80" s="13">
        <v>12</v>
      </c>
    </row>
    <row r="81" spans="1:8" ht="30.75" customHeight="1" x14ac:dyDescent="0.3">
      <c r="A81" s="20"/>
      <c r="B81" s="21" t="s">
        <v>9</v>
      </c>
      <c r="C81" s="40" t="s">
        <v>47</v>
      </c>
      <c r="D81" s="40"/>
      <c r="E81" s="40"/>
      <c r="F81" s="40"/>
      <c r="G81" s="40"/>
      <c r="H81" s="22">
        <f>H82+H83+H84+H85</f>
        <v>17</v>
      </c>
    </row>
    <row r="82" spans="1:8" ht="47.25" customHeight="1" x14ac:dyDescent="0.3">
      <c r="A82" s="20"/>
      <c r="B82" s="23"/>
      <c r="C82" s="23" t="s">
        <v>2</v>
      </c>
      <c r="D82" s="41" t="s">
        <v>42</v>
      </c>
      <c r="E82" s="41"/>
      <c r="F82" s="41"/>
      <c r="G82" s="41"/>
      <c r="H82" s="13">
        <v>7</v>
      </c>
    </row>
    <row r="83" spans="1:8" ht="48.75" customHeight="1" x14ac:dyDescent="0.3">
      <c r="A83" s="20"/>
      <c r="B83" s="23"/>
      <c r="C83" s="23" t="s">
        <v>3</v>
      </c>
      <c r="D83" s="41" t="s">
        <v>22</v>
      </c>
      <c r="E83" s="41"/>
      <c r="F83" s="41"/>
      <c r="G83" s="41"/>
      <c r="H83" s="13">
        <v>3</v>
      </c>
    </row>
    <row r="84" spans="1:8" ht="125.25" customHeight="1" x14ac:dyDescent="0.3">
      <c r="A84" s="20"/>
      <c r="B84" s="23"/>
      <c r="C84" s="23" t="s">
        <v>4</v>
      </c>
      <c r="D84" s="41" t="s">
        <v>53</v>
      </c>
      <c r="E84" s="41"/>
      <c r="F84" s="41"/>
      <c r="G84" s="41"/>
      <c r="H84" s="13">
        <v>4</v>
      </c>
    </row>
    <row r="85" spans="1:8" ht="34.5" customHeight="1" x14ac:dyDescent="0.3">
      <c r="A85" s="20"/>
      <c r="B85" s="23"/>
      <c r="C85" s="23" t="s">
        <v>5</v>
      </c>
      <c r="D85" s="41" t="s">
        <v>48</v>
      </c>
      <c r="E85" s="41"/>
      <c r="F85" s="41"/>
      <c r="G85" s="41"/>
      <c r="H85" s="13">
        <v>3</v>
      </c>
    </row>
    <row r="86" spans="1:8" ht="44.25" customHeight="1" x14ac:dyDescent="0.3">
      <c r="A86" s="8" t="s">
        <v>10</v>
      </c>
      <c r="B86" s="48" t="s">
        <v>79</v>
      </c>
      <c r="C86" s="48"/>
      <c r="D86" s="48"/>
      <c r="E86" s="48"/>
      <c r="F86" s="48"/>
      <c r="G86" s="48"/>
      <c r="H86" s="18">
        <f>H87+H91+H93+H96+H97</f>
        <v>11</v>
      </c>
    </row>
    <row r="87" spans="1:8" ht="30" customHeight="1" x14ac:dyDescent="0.3">
      <c r="A87" s="20"/>
      <c r="B87" s="21" t="s">
        <v>11</v>
      </c>
      <c r="C87" s="40" t="s">
        <v>23</v>
      </c>
      <c r="D87" s="40"/>
      <c r="E87" s="40"/>
      <c r="F87" s="40"/>
      <c r="G87" s="40"/>
      <c r="H87" s="22">
        <f>H88+H89+H90</f>
        <v>4</v>
      </c>
    </row>
    <row r="88" spans="1:8" ht="30" customHeight="1" x14ac:dyDescent="0.3">
      <c r="A88" s="20"/>
      <c r="B88" s="23"/>
      <c r="C88" s="23" t="s">
        <v>45</v>
      </c>
      <c r="D88" s="41" t="s">
        <v>109</v>
      </c>
      <c r="E88" s="41"/>
      <c r="F88" s="41"/>
      <c r="G88" s="41"/>
      <c r="H88" s="13">
        <v>2</v>
      </c>
    </row>
    <row r="89" spans="1:8" ht="20.25" customHeight="1" x14ac:dyDescent="0.3">
      <c r="A89" s="20"/>
      <c r="B89" s="23"/>
      <c r="C89" s="23" t="s">
        <v>3</v>
      </c>
      <c r="D89" s="41" t="s">
        <v>24</v>
      </c>
      <c r="E89" s="41"/>
      <c r="F89" s="41"/>
      <c r="G89" s="41"/>
      <c r="H89" s="13">
        <v>1</v>
      </c>
    </row>
    <row r="90" spans="1:8" x14ac:dyDescent="0.3">
      <c r="A90" s="20"/>
      <c r="B90" s="23"/>
      <c r="C90" s="23" t="s">
        <v>4</v>
      </c>
      <c r="D90" s="41" t="s">
        <v>43</v>
      </c>
      <c r="E90" s="41"/>
      <c r="F90" s="41"/>
      <c r="G90" s="41"/>
      <c r="H90" s="13">
        <v>1</v>
      </c>
    </row>
    <row r="91" spans="1:8" ht="15" customHeight="1" x14ac:dyDescent="0.3">
      <c r="A91" s="20"/>
      <c r="B91" s="21" t="s">
        <v>25</v>
      </c>
      <c r="C91" s="55" t="s">
        <v>91</v>
      </c>
      <c r="D91" s="56"/>
      <c r="E91" s="56"/>
      <c r="F91" s="56"/>
      <c r="G91" s="57"/>
      <c r="H91" s="22">
        <f>H92</f>
        <v>2</v>
      </c>
    </row>
    <row r="92" spans="1:8" x14ac:dyDescent="0.3">
      <c r="A92" s="20"/>
      <c r="B92" s="23"/>
      <c r="C92" s="23"/>
      <c r="D92" s="41" t="s">
        <v>110</v>
      </c>
      <c r="E92" s="41"/>
      <c r="F92" s="41"/>
      <c r="G92" s="41"/>
      <c r="H92" s="13">
        <v>2</v>
      </c>
    </row>
    <row r="93" spans="1:8" ht="15" customHeight="1" x14ac:dyDescent="0.3">
      <c r="A93" s="20"/>
      <c r="B93" s="21" t="s">
        <v>26</v>
      </c>
      <c r="C93" s="55" t="s">
        <v>34</v>
      </c>
      <c r="D93" s="56"/>
      <c r="E93" s="56"/>
      <c r="F93" s="56"/>
      <c r="G93" s="57"/>
      <c r="H93" s="22">
        <f>H94+H95</f>
        <v>2</v>
      </c>
    </row>
    <row r="94" spans="1:8" x14ac:dyDescent="0.3">
      <c r="A94" s="20"/>
      <c r="B94" s="24"/>
      <c r="C94" s="24" t="s">
        <v>2</v>
      </c>
      <c r="D94" s="30" t="s">
        <v>32</v>
      </c>
      <c r="E94" s="30"/>
      <c r="F94" s="30"/>
      <c r="G94" s="30"/>
      <c r="H94" s="25">
        <v>1</v>
      </c>
    </row>
    <row r="95" spans="1:8" ht="17.25" customHeight="1" x14ac:dyDescent="0.3">
      <c r="A95" s="20"/>
      <c r="B95" s="24"/>
      <c r="C95" s="24" t="s">
        <v>3</v>
      </c>
      <c r="D95" s="30" t="s">
        <v>33</v>
      </c>
      <c r="E95" s="30"/>
      <c r="F95" s="30"/>
      <c r="G95" s="30"/>
      <c r="H95" s="25">
        <v>1</v>
      </c>
    </row>
    <row r="96" spans="1:8" ht="37.5" customHeight="1" x14ac:dyDescent="0.3">
      <c r="A96" s="20"/>
      <c r="B96" s="21" t="s">
        <v>27</v>
      </c>
      <c r="C96" s="47" t="s">
        <v>44</v>
      </c>
      <c r="D96" s="47"/>
      <c r="E96" s="47"/>
      <c r="F96" s="47"/>
      <c r="G96" s="47"/>
      <c r="H96" s="22">
        <v>1</v>
      </c>
    </row>
    <row r="97" spans="1:13" ht="30.75" customHeight="1" x14ac:dyDescent="0.3">
      <c r="A97" s="20"/>
      <c r="B97" s="21" t="s">
        <v>28</v>
      </c>
      <c r="C97" s="47" t="s">
        <v>31</v>
      </c>
      <c r="D97" s="47"/>
      <c r="E97" s="47"/>
      <c r="F97" s="47"/>
      <c r="G97" s="47"/>
      <c r="H97" s="22">
        <f>H98+H99</f>
        <v>2</v>
      </c>
    </row>
    <row r="98" spans="1:13" x14ac:dyDescent="0.3">
      <c r="A98" s="20"/>
      <c r="B98" s="23"/>
      <c r="C98" s="23" t="s">
        <v>2</v>
      </c>
      <c r="D98" s="41" t="s">
        <v>29</v>
      </c>
      <c r="E98" s="41"/>
      <c r="F98" s="41"/>
      <c r="G98" s="41"/>
      <c r="H98" s="13">
        <v>1</v>
      </c>
    </row>
    <row r="99" spans="1:13" ht="43.5" customHeight="1" x14ac:dyDescent="0.3">
      <c r="A99" s="20"/>
      <c r="B99" s="23"/>
      <c r="C99" s="23" t="s">
        <v>3</v>
      </c>
      <c r="D99" s="41" t="s">
        <v>30</v>
      </c>
      <c r="E99" s="41"/>
      <c r="F99" s="41"/>
      <c r="G99" s="41"/>
      <c r="H99" s="13">
        <v>1</v>
      </c>
    </row>
    <row r="100" spans="1:13" ht="37.5" customHeight="1" x14ac:dyDescent="0.3">
      <c r="A100" s="8" t="s">
        <v>12</v>
      </c>
      <c r="B100" s="48" t="s">
        <v>35</v>
      </c>
      <c r="C100" s="48"/>
      <c r="D100" s="48"/>
      <c r="E100" s="48"/>
      <c r="F100" s="48"/>
      <c r="G100" s="48"/>
      <c r="H100" s="18">
        <f>H101+H102</f>
        <v>7</v>
      </c>
    </row>
    <row r="101" spans="1:13" ht="35.25" customHeight="1" x14ac:dyDescent="0.3">
      <c r="A101" s="20"/>
      <c r="B101" s="21" t="s">
        <v>13</v>
      </c>
      <c r="C101" s="40" t="s">
        <v>36</v>
      </c>
      <c r="D101" s="40"/>
      <c r="E101" s="40"/>
      <c r="F101" s="40"/>
      <c r="G101" s="40"/>
      <c r="H101" s="22">
        <v>4</v>
      </c>
    </row>
    <row r="102" spans="1:13" ht="85.5" customHeight="1" x14ac:dyDescent="0.3">
      <c r="A102" s="20"/>
      <c r="B102" s="21" t="s">
        <v>14</v>
      </c>
      <c r="C102" s="40" t="s">
        <v>131</v>
      </c>
      <c r="D102" s="40"/>
      <c r="E102" s="40"/>
      <c r="F102" s="40"/>
      <c r="G102" s="40"/>
      <c r="H102" s="22">
        <v>3</v>
      </c>
    </row>
    <row r="103" spans="1:13" ht="15" customHeight="1" x14ac:dyDescent="0.3">
      <c r="A103" s="8" t="s">
        <v>37</v>
      </c>
      <c r="B103" s="48" t="s">
        <v>121</v>
      </c>
      <c r="C103" s="48"/>
      <c r="D103" s="48"/>
      <c r="E103" s="48"/>
      <c r="F103" s="48"/>
      <c r="G103" s="48"/>
      <c r="H103" s="18">
        <f>H104+H113+H108</f>
        <v>18</v>
      </c>
    </row>
    <row r="104" spans="1:13" ht="15" customHeight="1" x14ac:dyDescent="0.3">
      <c r="A104" s="10"/>
      <c r="B104" s="21" t="s">
        <v>39</v>
      </c>
      <c r="C104" s="40" t="s">
        <v>125</v>
      </c>
      <c r="D104" s="40"/>
      <c r="E104" s="40"/>
      <c r="F104" s="40"/>
      <c r="G104" s="40"/>
      <c r="H104" s="22">
        <f>MAX(H105,H107,H111)</f>
        <v>4</v>
      </c>
    </row>
    <row r="105" spans="1:13" ht="17.25" customHeight="1" x14ac:dyDescent="0.3">
      <c r="A105" s="10"/>
      <c r="B105" s="24"/>
      <c r="C105" s="14" t="s">
        <v>2</v>
      </c>
      <c r="D105" s="30" t="s">
        <v>122</v>
      </c>
      <c r="E105" s="30"/>
      <c r="F105" s="30"/>
      <c r="G105" s="30"/>
      <c r="H105" s="25">
        <v>4</v>
      </c>
      <c r="M105" s="27"/>
    </row>
    <row r="106" spans="1:13" x14ac:dyDescent="0.3">
      <c r="A106" s="10"/>
      <c r="B106" s="24"/>
      <c r="C106" s="14" t="s">
        <v>3</v>
      </c>
      <c r="D106" s="58" t="s">
        <v>123</v>
      </c>
      <c r="E106" s="59"/>
      <c r="F106" s="59"/>
      <c r="G106" s="60"/>
      <c r="H106" s="25">
        <v>3</v>
      </c>
    </row>
    <row r="107" spans="1:13" ht="16.5" customHeight="1" x14ac:dyDescent="0.3">
      <c r="A107" s="10"/>
      <c r="B107" s="24"/>
      <c r="C107" s="1" t="s">
        <v>4</v>
      </c>
      <c r="D107" s="30" t="s">
        <v>124</v>
      </c>
      <c r="E107" s="30"/>
      <c r="F107" s="30"/>
      <c r="G107" s="30"/>
      <c r="H107" s="25">
        <v>2</v>
      </c>
    </row>
    <row r="108" spans="1:13" ht="15" customHeight="1" x14ac:dyDescent="0.3">
      <c r="A108" s="10"/>
      <c r="B108" s="21" t="s">
        <v>40</v>
      </c>
      <c r="C108" s="40" t="s">
        <v>126</v>
      </c>
      <c r="D108" s="40"/>
      <c r="E108" s="40"/>
      <c r="F108" s="40"/>
      <c r="G108" s="40"/>
      <c r="H108" s="22">
        <f>MAX(H109,H110,H111)</f>
        <v>5</v>
      </c>
    </row>
    <row r="109" spans="1:13" ht="18" customHeight="1" x14ac:dyDescent="0.3">
      <c r="A109" s="10"/>
      <c r="B109" s="24"/>
      <c r="C109" s="14" t="s">
        <v>2</v>
      </c>
      <c r="D109" s="41" t="s">
        <v>127</v>
      </c>
      <c r="E109" s="41"/>
      <c r="F109" s="41"/>
      <c r="G109" s="41"/>
      <c r="H109" s="25">
        <v>5</v>
      </c>
      <c r="M109" s="27"/>
    </row>
    <row r="110" spans="1:13" x14ac:dyDescent="0.3">
      <c r="A110" s="10"/>
      <c r="B110" s="24"/>
      <c r="C110" s="14" t="s">
        <v>3</v>
      </c>
      <c r="D110" s="41" t="s">
        <v>128</v>
      </c>
      <c r="E110" s="41"/>
      <c r="F110" s="41"/>
      <c r="G110" s="41"/>
      <c r="H110" s="25">
        <v>3</v>
      </c>
    </row>
    <row r="111" spans="1:13" x14ac:dyDescent="0.3">
      <c r="A111" s="10"/>
      <c r="B111" s="24"/>
      <c r="C111" s="14" t="s">
        <v>4</v>
      </c>
      <c r="D111" s="30" t="s">
        <v>129</v>
      </c>
      <c r="E111" s="30"/>
      <c r="F111" s="30"/>
      <c r="G111" s="30"/>
      <c r="H111" s="25">
        <v>2</v>
      </c>
    </row>
    <row r="112" spans="1:13" x14ac:dyDescent="0.3">
      <c r="A112" s="10"/>
      <c r="B112" s="24"/>
      <c r="C112" s="26" t="s">
        <v>5</v>
      </c>
      <c r="D112" s="30" t="s">
        <v>130</v>
      </c>
      <c r="E112" s="30"/>
      <c r="F112" s="30"/>
      <c r="G112" s="30"/>
      <c r="H112" s="25">
        <v>0</v>
      </c>
    </row>
    <row r="113" spans="1:8" ht="15" customHeight="1" x14ac:dyDescent="0.3">
      <c r="A113" s="10"/>
      <c r="B113" s="21" t="s">
        <v>55</v>
      </c>
      <c r="C113" s="61" t="s">
        <v>38</v>
      </c>
      <c r="D113" s="62"/>
      <c r="E113" s="62"/>
      <c r="F113" s="62"/>
      <c r="G113" s="63"/>
      <c r="H113" s="22">
        <v>9</v>
      </c>
    </row>
    <row r="114" spans="1:8" x14ac:dyDescent="0.3">
      <c r="A114" s="10"/>
      <c r="B114" s="24"/>
      <c r="C114" s="14" t="s">
        <v>51</v>
      </c>
      <c r="D114" s="30" t="s">
        <v>49</v>
      </c>
      <c r="E114" s="30"/>
      <c r="F114" s="30"/>
      <c r="G114" s="30"/>
      <c r="H114" s="25">
        <v>5</v>
      </c>
    </row>
    <row r="115" spans="1:8" x14ac:dyDescent="0.3">
      <c r="A115" s="10"/>
      <c r="B115" s="24"/>
      <c r="C115" s="14"/>
      <c r="D115" s="58" t="s">
        <v>16</v>
      </c>
      <c r="E115" s="59"/>
      <c r="F115" s="59"/>
      <c r="G115" s="60"/>
      <c r="H115" s="25"/>
    </row>
    <row r="116" spans="1:8" ht="30.75" customHeight="1" x14ac:dyDescent="0.3">
      <c r="A116" s="10"/>
      <c r="B116" s="24"/>
      <c r="C116" s="14" t="s">
        <v>52</v>
      </c>
      <c r="D116" s="30" t="s">
        <v>50</v>
      </c>
      <c r="E116" s="30"/>
      <c r="F116" s="30"/>
      <c r="G116" s="30"/>
      <c r="H116" s="25">
        <v>3</v>
      </c>
    </row>
    <row r="117" spans="1:8" ht="36.75" customHeight="1" x14ac:dyDescent="0.3">
      <c r="A117" s="10"/>
      <c r="B117" s="24"/>
      <c r="C117" s="14" t="s">
        <v>3</v>
      </c>
      <c r="D117" s="30" t="s">
        <v>54</v>
      </c>
      <c r="E117" s="30"/>
      <c r="F117" s="30"/>
      <c r="G117" s="30"/>
      <c r="H117" s="25">
        <v>4</v>
      </c>
    </row>
    <row r="118" spans="1:8" x14ac:dyDescent="0.3">
      <c r="A118" s="9"/>
      <c r="B118" s="49" t="s">
        <v>15</v>
      </c>
      <c r="C118" s="50"/>
      <c r="D118" s="50"/>
      <c r="E118" s="50"/>
      <c r="F118" s="50"/>
      <c r="G118" s="51"/>
      <c r="H118" s="18">
        <f>H70+H86+H100+H103+H64+H53+H45+H39+H30+H22+H12</f>
        <v>100</v>
      </c>
    </row>
  </sheetData>
  <mergeCells count="117">
    <mergeCell ref="B118:G118"/>
    <mergeCell ref="D77:G77"/>
    <mergeCell ref="D79:G79"/>
    <mergeCell ref="D75:G75"/>
    <mergeCell ref="D73:G73"/>
    <mergeCell ref="C91:G91"/>
    <mergeCell ref="C93:G93"/>
    <mergeCell ref="D106:G106"/>
    <mergeCell ref="D115:G115"/>
    <mergeCell ref="C113:G113"/>
    <mergeCell ref="D105:G105"/>
    <mergeCell ref="D107:G107"/>
    <mergeCell ref="C108:G108"/>
    <mergeCell ref="D109:G109"/>
    <mergeCell ref="D110:G110"/>
    <mergeCell ref="D111:G111"/>
    <mergeCell ref="D98:G98"/>
    <mergeCell ref="D99:G99"/>
    <mergeCell ref="B100:G100"/>
    <mergeCell ref="C101:G101"/>
    <mergeCell ref="D84:G84"/>
    <mergeCell ref="D85:G85"/>
    <mergeCell ref="D112:G112"/>
    <mergeCell ref="B7:H7"/>
    <mergeCell ref="B4:H4"/>
    <mergeCell ref="B3:H3"/>
    <mergeCell ref="B2:H2"/>
    <mergeCell ref="B1:H1"/>
    <mergeCell ref="D114:G114"/>
    <mergeCell ref="D116:G116"/>
    <mergeCell ref="D117:G117"/>
    <mergeCell ref="B10:G10"/>
    <mergeCell ref="B9:G9"/>
    <mergeCell ref="B30:G30"/>
    <mergeCell ref="D92:G92"/>
    <mergeCell ref="D94:G94"/>
    <mergeCell ref="D95:G95"/>
    <mergeCell ref="C96:G96"/>
    <mergeCell ref="C97:G97"/>
    <mergeCell ref="B86:G86"/>
    <mergeCell ref="C87:G87"/>
    <mergeCell ref="D88:G88"/>
    <mergeCell ref="D89:G89"/>
    <mergeCell ref="D90:G90"/>
    <mergeCell ref="C102:G102"/>
    <mergeCell ref="B103:G103"/>
    <mergeCell ref="C104:G104"/>
    <mergeCell ref="C71:G71"/>
    <mergeCell ref="D72:G72"/>
    <mergeCell ref="D74:G74"/>
    <mergeCell ref="D76:G76"/>
    <mergeCell ref="D78:G78"/>
    <mergeCell ref="D80:G80"/>
    <mergeCell ref="C81:G81"/>
    <mergeCell ref="D82:G82"/>
    <mergeCell ref="D83:G83"/>
    <mergeCell ref="C66:G66"/>
    <mergeCell ref="C67:G67"/>
    <mergeCell ref="C68:G68"/>
    <mergeCell ref="C69:G69"/>
    <mergeCell ref="C65:G65"/>
    <mergeCell ref="B70:G70"/>
    <mergeCell ref="C56:G56"/>
    <mergeCell ref="C57:G57"/>
    <mergeCell ref="C58:G58"/>
    <mergeCell ref="C62:G62"/>
    <mergeCell ref="B63:G63"/>
    <mergeCell ref="B64:G64"/>
    <mergeCell ref="C50:G50"/>
    <mergeCell ref="C51:G51"/>
    <mergeCell ref="B52:G52"/>
    <mergeCell ref="B53:G53"/>
    <mergeCell ref="C54:G54"/>
    <mergeCell ref="C55:G55"/>
    <mergeCell ref="B45:G45"/>
    <mergeCell ref="C46:G46"/>
    <mergeCell ref="C47:G47"/>
    <mergeCell ref="C48:G48"/>
    <mergeCell ref="C49:G49"/>
    <mergeCell ref="B41:C41"/>
    <mergeCell ref="C37:G37"/>
    <mergeCell ref="B38:G38"/>
    <mergeCell ref="B39:G39"/>
    <mergeCell ref="D40:G40"/>
    <mergeCell ref="D41:G41"/>
    <mergeCell ref="C16:G16"/>
    <mergeCell ref="C32:G32"/>
    <mergeCell ref="C33:G33"/>
    <mergeCell ref="C34:G34"/>
    <mergeCell ref="C35:G35"/>
    <mergeCell ref="C36:G36"/>
    <mergeCell ref="C28:G28"/>
    <mergeCell ref="C29:G29"/>
    <mergeCell ref="B42:C42"/>
    <mergeCell ref="B43:C43"/>
    <mergeCell ref="B44:C44"/>
    <mergeCell ref="D42:G42"/>
    <mergeCell ref="D43:G43"/>
    <mergeCell ref="D44:G44"/>
    <mergeCell ref="B11:G11"/>
    <mergeCell ref="B20:G20"/>
    <mergeCell ref="B21:G21"/>
    <mergeCell ref="C31:G31"/>
    <mergeCell ref="C24:G24"/>
    <mergeCell ref="C25:G25"/>
    <mergeCell ref="C26:G26"/>
    <mergeCell ref="C27:G27"/>
    <mergeCell ref="C17:G17"/>
    <mergeCell ref="C18:G18"/>
    <mergeCell ref="C19:G19"/>
    <mergeCell ref="B22:G22"/>
    <mergeCell ref="C23:G23"/>
    <mergeCell ref="B12:G12"/>
    <mergeCell ref="C13:G13"/>
    <mergeCell ref="C14:G14"/>
    <mergeCell ref="C15:G15"/>
    <mergeCell ref="B40:C40"/>
  </mergeCells>
  <pageMargins left="0.98425196850393704" right="0.39370078740157499" top="0.98425196850393704" bottom="0.98425196850393704" header="0.511811023622047" footer="0.511811023622047"/>
  <pageSetup paperSize="8"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2017-03-28T07:55:20Z</dcterms:modified>
</cp:coreProperties>
</file>